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klasyfikowanie" sheetId="1" r:id="rId1"/>
    <sheet name="Wybrakowanie" sheetId="2" r:id="rId2"/>
    <sheet name="BIP" sheetId="3" r:id="rId3"/>
  </sheets>
  <definedNames>
    <definedName name="_xlnm.Print_Area" localSheetId="2">'BIP'!$A$1:$J$31</definedName>
    <definedName name="_xlnm._FilterDatabase" localSheetId="2" hidden="1">'BIP'!$A$11:$J$18</definedName>
    <definedName name="_xlnm.Print_Area" localSheetId="0">'Przeklasyfikowanie'!$A$1:$M$24</definedName>
    <definedName name="_xlnm._FilterDatabase" localSheetId="0" hidden="1">'Przeklasyfikowanie'!$A$9:$M$21</definedName>
    <definedName name="_xlnm.Print_Area" localSheetId="1">'Wybrakowanie'!$A$1:$K$31</definedName>
    <definedName name="_xlnm._FilterDatabase" localSheetId="1" hidden="1">'Wybrakowanie'!$A$11:$K$31</definedName>
    <definedName name="Print_Area_0" localSheetId="0">'Przeklasyfikowanie'!$A$1:$M$21</definedName>
    <definedName name="_FilterDatabase_0" localSheetId="0">'Przeklasyfikowanie'!$A$9:$M$21</definedName>
    <definedName name="_xlnm.Print_Area" localSheetId="0">'Przeklasyfikowanie'!$A$1:$M$24</definedName>
    <definedName name="_xlnm.Print_Area_0" localSheetId="0">'Przeklasyfikowanie'!$A$1:$M$21</definedName>
    <definedName name="_xlnm._FilterDatabase" localSheetId="0">'Przeklasyfikowanie'!$A$9:$M$21</definedName>
    <definedName name="Print_Area_0" localSheetId="1">'Wybrakowanie'!$A$1:$K$31</definedName>
    <definedName name="_FilterDatabase_0" localSheetId="1">'Wybrakowanie'!$A$11:$K$18</definedName>
    <definedName name="_xlnm.Print_Area" localSheetId="1">'Wybrakowanie'!$A$1:$K$31</definedName>
    <definedName name="_xlnm._FilterDatabase" localSheetId="1">'Wybrakowanie'!$A$11:$K$31</definedName>
    <definedName name="Print_Area_0" localSheetId="2">'BIP'!$A$1:$J$31</definedName>
    <definedName name="_FilterDatabase_0" localSheetId="2">'BIP'!$A$11:$J$18</definedName>
    <definedName name="_xlnm.Print_Area" localSheetId="2">'BIP'!$A$1:$J$31</definedName>
    <definedName name="_xlnm._FilterDatabase" localSheetId="2">'BIP'!$A$11:$J$18</definedName>
  </definedNames>
  <calcPr fullCalcOnLoad="1"/>
</workbook>
</file>

<file path=xl/sharedStrings.xml><?xml version="1.0" encoding="utf-8"?>
<sst xmlns="http://schemas.openxmlformats.org/spreadsheetml/2006/main" count="156" uniqueCount="77">
  <si>
    <r>
      <rPr>
        <b/>
        <u val="single"/>
        <sz val="11"/>
        <color indexed="8"/>
        <rFont val="Times New Roman"/>
        <family val="1"/>
      </rPr>
      <t>ZBĘDNE SKŁADNIKI MAJĄTKU – Protokół 2/2020</t>
    </r>
    <r>
      <rPr>
        <b/>
        <sz val="11"/>
        <color indexed="8"/>
        <rFont val="Times New Roman"/>
        <family val="1"/>
      </rPr>
      <t xml:space="preserve">                                 </t>
    </r>
    <r>
      <rPr>
        <b/>
        <u val="single"/>
        <sz val="11"/>
        <color indexed="8"/>
        <rFont val="Times New Roman"/>
        <family val="1"/>
      </rPr>
      <t>ZAŁĄCZNIK Nr 1</t>
    </r>
  </si>
  <si>
    <t>Lp</t>
  </si>
  <si>
    <t>Numer inwentarzowy 
/ INDEKS</t>
  </si>
  <si>
    <t>Nazwa sprzętu urządzenia, materiału, nr seryjny</t>
  </si>
  <si>
    <t>Jednostka miary</t>
  </si>
  <si>
    <t xml:space="preserve">Ogółem do przeklasyfikowania </t>
  </si>
  <si>
    <t>Z tego przeklasyfikowano</t>
  </si>
  <si>
    <t>Wartość początkowa składnika rzeczowego</t>
  </si>
  <si>
    <t>Wartość rynkowa składnika rzeczowego</t>
  </si>
  <si>
    <t>Dane o zaewidencjonowaniu</t>
  </si>
  <si>
    <t>Stan techniczny / Rodzaj uszkodzenia</t>
  </si>
  <si>
    <t>Uwagi komisji dot.
 zagospodarowania sprzętu</t>
  </si>
  <si>
    <t>% Wartość</t>
  </si>
  <si>
    <t>Ilość</t>
  </si>
  <si>
    <t>Kategoria</t>
  </si>
  <si>
    <t>Uwagi komisji nt zagospodarowania sprzętu</t>
  </si>
  <si>
    <t>25P808/001634</t>
  </si>
  <si>
    <t xml:space="preserve">Szafa metalowa z 3 skarb. </t>
  </si>
  <si>
    <t>szt</t>
  </si>
  <si>
    <t>II</t>
  </si>
  <si>
    <t>IV</t>
  </si>
  <si>
    <t xml:space="preserve"> </t>
  </si>
  <si>
    <t>Przekazanie/BIP</t>
  </si>
  <si>
    <t>wyekspolotowany/zużyty</t>
  </si>
  <si>
    <t>25P808/001621</t>
  </si>
  <si>
    <t xml:space="preserve">Szafa metalowa z 1 skarb. </t>
  </si>
  <si>
    <t>naprawa nieopłacalna</t>
  </si>
  <si>
    <t>Rozkompletować i ująć w SWOP</t>
  </si>
  <si>
    <t>I</t>
  </si>
  <si>
    <t>25P0808/001622</t>
  </si>
  <si>
    <t>brak możliwości dalszego wykorzystania</t>
  </si>
  <si>
    <t>Przekazanie nieodpłatne/Darowizna</t>
  </si>
  <si>
    <t>25P0808/001635</t>
  </si>
  <si>
    <t>brak możliwości naprawy</t>
  </si>
  <si>
    <t>Sprzedaż/Dzierżawa/Najem</t>
  </si>
  <si>
    <t>III</t>
  </si>
  <si>
    <t>25p0808/001636</t>
  </si>
  <si>
    <t>25P0808/001637</t>
  </si>
  <si>
    <t>Szafa metalowa z 3 skarb.</t>
  </si>
  <si>
    <t>25P0808/001638</t>
  </si>
  <si>
    <t>25/2/0808/010367</t>
  </si>
  <si>
    <t xml:space="preserve">Szafa metalowa duża </t>
  </si>
  <si>
    <t>25/2/0808/010369</t>
  </si>
  <si>
    <t>25/2/0808/010373</t>
  </si>
  <si>
    <t>25/2/0808/010374</t>
  </si>
  <si>
    <t>25/2/0808/010389</t>
  </si>
  <si>
    <t xml:space="preserve">Szafa metalowa mała </t>
  </si>
  <si>
    <r>
      <rPr>
        <b/>
        <sz val="10"/>
        <color indexed="8"/>
        <rFont val="Arial"/>
        <family val="2"/>
      </rPr>
      <t xml:space="preserve">WYDZIAŁ ZAOPATRZENIA </t>
    </r>
    <r>
      <rPr>
        <b/>
        <sz val="11"/>
        <color indexed="8"/>
        <rFont val="Calibri"/>
        <family val="2"/>
      </rPr>
      <t>KOMENDY WOJEWÓDZKIEJ POLICJI W KATOWICACH</t>
    </r>
  </si>
  <si>
    <t>nr tel Sekretariat 32-200-3150</t>
  </si>
  <si>
    <t>email: zaopatrzenie@ka.policja.gov.pl</t>
  </si>
  <si>
    <t>WAŻNE</t>
  </si>
  <si>
    <t>KOMENDA WOJEWÓDZKA POLICJI w Katowicach , ul. Lompy 19, 40-038 Katowice, INFORMUJE : Wskazany asortyment jest kategorii  IV. Komenda Wojewódzka nie gwarantuje kompletności wskazanego powyżej asortymentu.</t>
  </si>
  <si>
    <t>Asortyment może być zużyty i jest zbędny. Może nosić ślady użytkowania i eksploatacji.</t>
  </si>
  <si>
    <t>ZATWIERDZAM</t>
  </si>
  <si>
    <t>Zał. Nr 2 do Decyzji nr ___/2019</t>
  </si>
  <si>
    <t xml:space="preserve">Katowice dnia. </t>
  </si>
  <si>
    <t>Protokół wybrakowania Nr ______</t>
  </si>
  <si>
    <t>Komisja w składzie: (stopień/stanowisko służbowe , imię i nazwisko)</t>
  </si>
  <si>
    <t>Powołana decyzją nr ___/___ w dniu - __.__.2019r, dokonała komisyjnego wybrakowania zbędnych i zużytych składników majątku ruchomego  będącego w użytkowaniu: 
___________________________________________________________________________________</t>
  </si>
  <si>
    <t xml:space="preserve">Numer inwentarzowy </t>
  </si>
  <si>
    <t>Ogółem do likwidacji</t>
  </si>
  <si>
    <t>Dane o zaewidencjonowaniu
 -UWAGI</t>
  </si>
  <si>
    <t>Uwagi komisji dot.
 zagospodarowania sprzętu w tym numer protokołu przekazania protokołu przekazania odpadów, nr faktury itp.</t>
  </si>
  <si>
    <t>Zlikwidowano</t>
  </si>
  <si>
    <t>Inne – podać jakie</t>
  </si>
  <si>
    <t>Zezłomowano</t>
  </si>
  <si>
    <t>Przekazano protokołem nr_____________</t>
  </si>
  <si>
    <t>Zał. Nr 3 do Decyzji nr ___/2019</t>
  </si>
  <si>
    <t>PROPOZYCJE ZAGOSPODAROWANIA SPRZĘTU PO BIULETYNIE INFORMACJI PUBLICZNEJ</t>
  </si>
  <si>
    <t xml:space="preserve">Na podstawie protokołu przeklasyfikowania nr ……………z dnia,………  oraz po otrzymaniu informacji dotyczących propozycji przekazania składników majątku po informacji zamieszczonej 
w Biuletynie Informacji Publicznej komisja wnioskuje o zatwierdzenie propozycji przekazania składników majątku następującym jednostkom i organizacjom, spełniającym wymogi zawarte 
w Rozporządzeniu Rady Ministrów z dnia 4 kwietnia 2017 roku w sprawie szczegółowego sposobu gospodarowania niektórymi składnikami majątku Skarbu Państwa. </t>
  </si>
  <si>
    <r>
      <rPr>
        <sz val="8"/>
        <color indexed="8"/>
        <rFont val="Times New Roman"/>
        <family val="1"/>
      </rPr>
      <t xml:space="preserve">Wartość początkowa składnika rzeczowego – </t>
    </r>
    <r>
      <rPr>
        <b/>
        <sz val="8"/>
        <color indexed="8"/>
        <rFont val="Times New Roman"/>
        <family val="1"/>
      </rPr>
      <t>nieodpłatne przekazanie</t>
    </r>
  </si>
  <si>
    <r>
      <rPr>
        <sz val="8"/>
        <color indexed="8"/>
        <rFont val="Times New Roman"/>
        <family val="1"/>
      </rPr>
      <t>Wartość rynkowa składnika rzeczowego/</t>
    </r>
    <r>
      <rPr>
        <b/>
        <sz val="8"/>
        <color indexed="8"/>
        <rFont val="Times New Roman"/>
        <family val="1"/>
      </rPr>
      <t xml:space="preserve"> wartość księgowa w przypadku darowizny</t>
    </r>
  </si>
  <si>
    <t>Wykaz  jednostek, które złożyły wniosek o przekazanie składników majątku</t>
  </si>
  <si>
    <t>Uwagi komisji dot.
 zagospodarowania sprzętu – propozycja przekazania do jednostki</t>
  </si>
  <si>
    <t>Sprzęt nie wykorzystywany</t>
  </si>
  <si>
    <t>Proponujemy przekazać</t>
  </si>
  <si>
    <t>Proponujemy ????????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</si>
</sst>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* #,##0.00\ _z_ł_-;\-* #,##0.00\ _z_ł_-;_-* \-??\ _z_ł_-;_-@_-"/>
    <numFmt numFmtId="167" formatCode="_-* #,##0\ _z_ł_-;\-* #,##0\ _z_ł_-;_-* \-??\ _z_ł_-;_-@_-"/>
    <numFmt numFmtId="168" formatCode="_-* #,##0.00&quot; zł&quot;_-;\-* #,##0.00&quot; zł&quot;_-;_-* \-??&quot; zł&quot;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trike/>
      <sz val="8"/>
      <color indexed="8"/>
      <name val="Times New Roman"/>
      <family val="1"/>
    </font>
    <font>
      <strike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168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2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7" fillId="0" borderId="4" xfId="0" applyFont="1" applyBorder="1" applyAlignment="1">
      <alignment horizontal="center" vertical="center" textRotation="90" wrapText="1"/>
    </xf>
    <xf numFmtId="164" fontId="3" fillId="0" borderId="5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textRotation="90" wrapText="1"/>
    </xf>
    <xf numFmtId="164" fontId="8" fillId="0" borderId="6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left" vertical="center" wrapText="1"/>
    </xf>
    <xf numFmtId="164" fontId="7" fillId="3" borderId="9" xfId="0" applyFont="1" applyFill="1" applyBorder="1" applyAlignment="1">
      <alignment horizontal="left" vertical="center" wrapText="1"/>
    </xf>
    <xf numFmtId="164" fontId="7" fillId="0" borderId="10" xfId="0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64" fontId="10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10" fillId="3" borderId="15" xfId="0" applyFont="1" applyFill="1" applyBorder="1" applyAlignment="1">
      <alignment horizontal="center" vertical="center" wrapText="1"/>
    </xf>
    <xf numFmtId="164" fontId="10" fillId="3" borderId="16" xfId="0" applyFont="1" applyFill="1" applyBorder="1" applyAlignment="1">
      <alignment horizontal="center" vertical="center" wrapText="1"/>
    </xf>
    <xf numFmtId="164" fontId="10" fillId="3" borderId="17" xfId="0" applyFont="1" applyFill="1" applyBorder="1" applyAlignment="1">
      <alignment horizontal="center" vertical="center" wrapText="1"/>
    </xf>
    <xf numFmtId="164" fontId="10" fillId="3" borderId="18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/>
    </xf>
    <xf numFmtId="164" fontId="7" fillId="3" borderId="9" xfId="0" applyFont="1" applyFill="1" applyBorder="1" applyAlignment="1">
      <alignment horizontal="center" vertical="center" wrapText="1"/>
    </xf>
    <xf numFmtId="164" fontId="10" fillId="3" borderId="19" xfId="0" applyFont="1" applyFill="1" applyBorder="1" applyAlignment="1">
      <alignment horizontal="center" vertical="center" wrapText="1"/>
    </xf>
    <xf numFmtId="164" fontId="3" fillId="3" borderId="20" xfId="0" applyFont="1" applyFill="1" applyBorder="1" applyAlignment="1">
      <alignment horizontal="center" vertical="center" wrapText="1"/>
    </xf>
    <xf numFmtId="164" fontId="10" fillId="3" borderId="20" xfId="0" applyFont="1" applyFill="1" applyBorder="1" applyAlignment="1">
      <alignment horizontal="center" vertical="center" wrapText="1"/>
    </xf>
    <xf numFmtId="164" fontId="10" fillId="3" borderId="21" xfId="0" applyFont="1" applyFill="1" applyBorder="1" applyAlignment="1">
      <alignment horizontal="center" vertical="center" wrapText="1"/>
    </xf>
    <xf numFmtId="164" fontId="10" fillId="3" borderId="22" xfId="0" applyFont="1" applyFill="1" applyBorder="1" applyAlignment="1">
      <alignment horizontal="center" vertical="center" wrapText="1"/>
    </xf>
    <xf numFmtId="164" fontId="10" fillId="3" borderId="23" xfId="0" applyFont="1" applyFill="1" applyBorder="1" applyAlignment="1">
      <alignment horizontal="center" vertical="center" wrapText="1"/>
    </xf>
    <xf numFmtId="164" fontId="10" fillId="3" borderId="20" xfId="0" applyFont="1" applyFill="1" applyBorder="1" applyAlignment="1">
      <alignment horizontal="left" vertical="center" wrapText="1"/>
    </xf>
    <xf numFmtId="164" fontId="10" fillId="3" borderId="21" xfId="0" applyFont="1" applyFill="1" applyBorder="1" applyAlignment="1">
      <alignment horizontal="left" vertical="center" wrapText="1"/>
    </xf>
    <xf numFmtId="164" fontId="2" fillId="3" borderId="24" xfId="0" applyFont="1" applyFill="1" applyBorder="1" applyAlignment="1">
      <alignment horizontal="center" vertical="center"/>
    </xf>
    <xf numFmtId="167" fontId="3" fillId="3" borderId="24" xfId="15" applyNumberFormat="1" applyFont="1" applyFill="1" applyBorder="1" applyAlignment="1" applyProtection="1">
      <alignment horizontal="center" vertical="center"/>
      <protection/>
    </xf>
    <xf numFmtId="164" fontId="3" fillId="3" borderId="24" xfId="0" applyFont="1" applyFill="1" applyBorder="1" applyAlignment="1">
      <alignment horizontal="left" vertical="center"/>
    </xf>
    <xf numFmtId="164" fontId="2" fillId="3" borderId="10" xfId="0" applyFont="1" applyFill="1" applyBorder="1" applyAlignment="1">
      <alignment horizontal="center" vertical="center"/>
    </xf>
    <xf numFmtId="164" fontId="2" fillId="3" borderId="25" xfId="0" applyFont="1" applyFill="1" applyBorder="1" applyAlignment="1">
      <alignment horizontal="center" vertical="center"/>
    </xf>
    <xf numFmtId="164" fontId="2" fillId="3" borderId="26" xfId="0" applyFont="1" applyFill="1" applyBorder="1" applyAlignment="1">
      <alignment horizontal="center" vertical="center"/>
    </xf>
    <xf numFmtId="164" fontId="2" fillId="3" borderId="27" xfId="0" applyFont="1" applyFill="1" applyBorder="1" applyAlignment="1">
      <alignment horizontal="center" vertical="center"/>
    </xf>
    <xf numFmtId="168" fontId="2" fillId="3" borderId="28" xfId="17" applyFont="1" applyFill="1" applyBorder="1" applyAlignment="1" applyProtection="1">
      <alignment horizontal="center" vertical="center"/>
      <protection/>
    </xf>
    <xf numFmtId="168" fontId="2" fillId="3" borderId="24" xfId="17" applyFont="1" applyFill="1" applyBorder="1" applyAlignment="1" applyProtection="1">
      <alignment horizontal="center" vertical="center"/>
      <protection/>
    </xf>
    <xf numFmtId="164" fontId="2" fillId="3" borderId="24" xfId="0" applyFont="1" applyFill="1" applyBorder="1" applyAlignment="1">
      <alignment horizontal="left" vertical="center" wrapText="1"/>
    </xf>
    <xf numFmtId="164" fontId="4" fillId="3" borderId="24" xfId="0" applyFont="1" applyFill="1" applyBorder="1" applyAlignment="1">
      <alignment horizontal="left"/>
    </xf>
    <xf numFmtId="164" fontId="4" fillId="3" borderId="0" xfId="0" applyFont="1" applyFill="1" applyAlignment="1">
      <alignment/>
    </xf>
    <xf numFmtId="164" fontId="4" fillId="3" borderId="24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4" fillId="3" borderId="10" xfId="0" applyFont="1" applyFill="1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horizontal="left" vertical="center"/>
    </xf>
    <xf numFmtId="164" fontId="1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vertical="center"/>
    </xf>
    <xf numFmtId="164" fontId="2" fillId="0" borderId="3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textRotation="90" wrapText="1"/>
    </xf>
    <xf numFmtId="164" fontId="8" fillId="0" borderId="10" xfId="0" applyFont="1" applyBorder="1" applyAlignment="1">
      <alignment horizontal="center" vertical="center" textRotation="90" wrapText="1"/>
    </xf>
    <xf numFmtId="164" fontId="8" fillId="0" borderId="10" xfId="0" applyFont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7" fillId="3" borderId="10" xfId="0" applyFont="1" applyFill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10" fillId="0" borderId="24" xfId="0" applyFont="1" applyBorder="1" applyAlignment="1">
      <alignment horizontal="center" vertical="center" wrapText="1"/>
    </xf>
    <xf numFmtId="164" fontId="4" fillId="3" borderId="24" xfId="0" applyFont="1" applyFill="1" applyBorder="1" applyAlignment="1">
      <alignment horizontal="center" vertical="center" wrapText="1"/>
    </xf>
    <xf numFmtId="167" fontId="3" fillId="3" borderId="24" xfId="15" applyNumberFormat="1" applyFont="1" applyFill="1" applyBorder="1" applyAlignment="1" applyProtection="1">
      <alignment horizontal="left" vertical="center" wrapText="1"/>
      <protection/>
    </xf>
    <xf numFmtId="164" fontId="4" fillId="3" borderId="24" xfId="0" applyNumberFormat="1" applyFont="1" applyFill="1" applyBorder="1" applyAlignment="1">
      <alignment horizontal="center" vertical="center" wrapText="1"/>
    </xf>
    <xf numFmtId="168" fontId="4" fillId="3" borderId="24" xfId="17" applyFont="1" applyFill="1" applyBorder="1" applyAlignment="1" applyProtection="1">
      <alignment horizontal="center" vertical="center" wrapText="1"/>
      <protection/>
    </xf>
    <xf numFmtId="164" fontId="4" fillId="3" borderId="24" xfId="0" applyNumberFormat="1" applyFont="1" applyFill="1" applyBorder="1" applyAlignment="1">
      <alignment wrapText="1"/>
    </xf>
    <xf numFmtId="164" fontId="4" fillId="3" borderId="24" xfId="0" applyFont="1" applyFill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7" fillId="2" borderId="9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 vertical="center" wrapText="1"/>
    </xf>
    <xf numFmtId="167" fontId="3" fillId="3" borderId="10" xfId="15" applyNumberFormat="1" applyFont="1" applyFill="1" applyBorder="1" applyAlignment="1" applyProtection="1">
      <alignment horizontal="left" vertical="center" wrapText="1"/>
      <protection/>
    </xf>
    <xf numFmtId="164" fontId="4" fillId="3" borderId="10" xfId="0" applyNumberFormat="1" applyFont="1" applyFill="1" applyBorder="1" applyAlignment="1">
      <alignment horizontal="center" vertical="center" wrapText="1"/>
    </xf>
    <xf numFmtId="164" fontId="13" fillId="2" borderId="27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4" fillId="4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center" vertical="center"/>
    </xf>
    <xf numFmtId="164" fontId="16" fillId="2" borderId="9" xfId="0" applyFont="1" applyFill="1" applyBorder="1" applyAlignment="1">
      <alignment horizontal="center" vertical="center" wrapText="1"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opatrzenie@ka.policja.gov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0" zoomScaleNormal="80" workbookViewId="0" topLeftCell="A1">
      <selection activeCell="B29" sqref="B29"/>
    </sheetView>
  </sheetViews>
  <sheetFormatPr defaultColWidth="9.140625" defaultRowHeight="15"/>
  <cols>
    <col min="1" max="1" width="3.421875" style="1" customWidth="1"/>
    <col min="2" max="2" width="23.8515625" style="2" customWidth="1"/>
    <col min="3" max="3" width="39.00390625" style="2" customWidth="1"/>
    <col min="4" max="4" width="5.140625" style="3" customWidth="1"/>
    <col min="5" max="5" width="8.7109375" style="3" customWidth="1"/>
    <col min="6" max="6" width="4.140625" style="3" customWidth="1"/>
    <col min="7" max="7" width="7.57421875" style="3" customWidth="1"/>
    <col min="8" max="8" width="4.140625" style="3" customWidth="1"/>
    <col min="9" max="9" width="15.00390625" style="3" customWidth="1"/>
    <col min="10" max="10" width="14.00390625" style="3" customWidth="1"/>
    <col min="11" max="11" width="17.28125" style="3" customWidth="1"/>
    <col min="12" max="12" width="28.421875" style="4" customWidth="1"/>
    <col min="13" max="13" width="25.28125" style="4" customWidth="1"/>
    <col min="14" max="14" width="12.00390625" style="5" customWidth="1"/>
    <col min="15" max="16" width="9.140625" style="1" customWidth="1"/>
    <col min="17" max="17" width="17.8515625" style="1" customWidth="1"/>
    <col min="18" max="16384" width="9.140625" style="1" customWidth="1"/>
  </cols>
  <sheetData>
    <row r="1" spans="1:14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32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/>
    </row>
    <row r="6" spans="1:15" ht="40.5" customHeight="1">
      <c r="A6" s="15" t="s">
        <v>1</v>
      </c>
      <c r="B6" s="16" t="s">
        <v>2</v>
      </c>
      <c r="C6" s="16" t="s">
        <v>3</v>
      </c>
      <c r="D6" s="17" t="s">
        <v>4</v>
      </c>
      <c r="E6" s="18" t="s">
        <v>5</v>
      </c>
      <c r="F6" s="18"/>
      <c r="G6" s="19" t="s">
        <v>6</v>
      </c>
      <c r="H6" s="19"/>
      <c r="I6" s="20" t="s">
        <v>7</v>
      </c>
      <c r="J6" s="21" t="s">
        <v>8</v>
      </c>
      <c r="K6" s="22" t="s">
        <v>9</v>
      </c>
      <c r="L6" s="23" t="s">
        <v>10</v>
      </c>
      <c r="M6" s="24" t="s">
        <v>11</v>
      </c>
      <c r="N6" s="5">
        <v>5</v>
      </c>
      <c r="O6" s="1" t="s">
        <v>12</v>
      </c>
    </row>
    <row r="7" spans="1:13" s="1" customFormat="1" ht="29.25">
      <c r="A7" s="15"/>
      <c r="B7" s="16"/>
      <c r="C7" s="16"/>
      <c r="D7" s="17"/>
      <c r="E7" s="25" t="s">
        <v>13</v>
      </c>
      <c r="F7" s="26" t="s">
        <v>14</v>
      </c>
      <c r="G7" s="27" t="s">
        <v>13</v>
      </c>
      <c r="H7" s="28" t="s">
        <v>14</v>
      </c>
      <c r="I7" s="20"/>
      <c r="J7" s="21"/>
      <c r="K7" s="22"/>
      <c r="L7" s="23"/>
      <c r="M7" s="24"/>
    </row>
    <row r="8" spans="1:17" s="35" customFormat="1" ht="11.25" customHeight="1">
      <c r="A8" s="29">
        <v>1</v>
      </c>
      <c r="B8" s="30">
        <v>2</v>
      </c>
      <c r="C8" s="30">
        <v>3</v>
      </c>
      <c r="D8" s="31">
        <v>4</v>
      </c>
      <c r="E8" s="31">
        <v>5</v>
      </c>
      <c r="F8" s="32">
        <v>6</v>
      </c>
      <c r="G8" s="29">
        <v>7</v>
      </c>
      <c r="H8" s="33">
        <v>8</v>
      </c>
      <c r="I8" s="34">
        <v>9</v>
      </c>
      <c r="J8" s="31">
        <v>10</v>
      </c>
      <c r="K8" s="31">
        <v>11</v>
      </c>
      <c r="L8" s="31">
        <v>12</v>
      </c>
      <c r="M8" s="33">
        <v>13</v>
      </c>
      <c r="N8" s="35">
        <f>L6</f>
        <v>0</v>
      </c>
      <c r="Q8" s="36" t="s">
        <v>15</v>
      </c>
    </row>
    <row r="9" spans="1:17" s="35" customFormat="1" ht="11.25" customHeight="1">
      <c r="A9" s="37"/>
      <c r="B9" s="38"/>
      <c r="C9" s="38"/>
      <c r="D9" s="39"/>
      <c r="E9" s="39"/>
      <c r="F9" s="40"/>
      <c r="G9" s="41"/>
      <c r="H9" s="42"/>
      <c r="I9" s="37"/>
      <c r="J9" s="39"/>
      <c r="K9" s="39"/>
      <c r="L9" s="43"/>
      <c r="M9" s="44"/>
      <c r="Q9" s="36"/>
    </row>
    <row r="10" spans="1:19" s="56" customFormat="1" ht="24.75" customHeight="1">
      <c r="A10" s="45">
        <v>1</v>
      </c>
      <c r="B10" s="46" t="s">
        <v>16</v>
      </c>
      <c r="C10" s="47" t="s">
        <v>17</v>
      </c>
      <c r="D10" s="48" t="s">
        <v>18</v>
      </c>
      <c r="E10" s="48">
        <v>1</v>
      </c>
      <c r="F10" s="49" t="s">
        <v>19</v>
      </c>
      <c r="G10" s="50">
        <v>1</v>
      </c>
      <c r="H10" s="51" t="s">
        <v>20</v>
      </c>
      <c r="I10" s="52">
        <v>1597</v>
      </c>
      <c r="J10" s="53">
        <f aca="true" t="shared" si="0" ref="J10:J21">(I10/100)*$N$6</f>
        <v>79.85</v>
      </c>
      <c r="K10" s="48"/>
      <c r="L10" s="54" t="s">
        <v>21</v>
      </c>
      <c r="M10" s="54" t="s">
        <v>22</v>
      </c>
      <c r="N10" s="55" t="s">
        <v>23</v>
      </c>
      <c r="Q10" s="57" t="s">
        <v>21</v>
      </c>
      <c r="S10" s="36"/>
    </row>
    <row r="11" spans="1:19" s="56" customFormat="1" ht="24.75" customHeight="1">
      <c r="A11" s="45">
        <v>2</v>
      </c>
      <c r="B11" s="46" t="s">
        <v>24</v>
      </c>
      <c r="C11" s="47" t="s">
        <v>25</v>
      </c>
      <c r="D11" s="48" t="s">
        <v>18</v>
      </c>
      <c r="E11" s="48">
        <v>1</v>
      </c>
      <c r="F11" s="49" t="s">
        <v>19</v>
      </c>
      <c r="G11" s="50">
        <v>1</v>
      </c>
      <c r="H11" s="51" t="s">
        <v>20</v>
      </c>
      <c r="I11" s="52">
        <v>1431</v>
      </c>
      <c r="J11" s="53">
        <f t="shared" si="0"/>
        <v>71.55</v>
      </c>
      <c r="K11" s="48"/>
      <c r="L11" s="54" t="s">
        <v>21</v>
      </c>
      <c r="M11" s="54" t="s">
        <v>22</v>
      </c>
      <c r="N11" s="58" t="s">
        <v>26</v>
      </c>
      <c r="Q11" s="58" t="s">
        <v>27</v>
      </c>
      <c r="S11" s="56" t="s">
        <v>28</v>
      </c>
    </row>
    <row r="12" spans="1:19" s="56" customFormat="1" ht="24.75" customHeight="1">
      <c r="A12" s="45">
        <v>3</v>
      </c>
      <c r="B12" s="46" t="s">
        <v>29</v>
      </c>
      <c r="C12" s="47" t="s">
        <v>25</v>
      </c>
      <c r="D12" s="48" t="s">
        <v>18</v>
      </c>
      <c r="E12" s="48">
        <v>1</v>
      </c>
      <c r="F12" s="49" t="s">
        <v>19</v>
      </c>
      <c r="G12" s="50">
        <v>1</v>
      </c>
      <c r="H12" s="51" t="s">
        <v>20</v>
      </c>
      <c r="I12" s="52">
        <v>1431</v>
      </c>
      <c r="J12" s="53">
        <f t="shared" si="0"/>
        <v>71.55</v>
      </c>
      <c r="K12" s="48"/>
      <c r="L12" s="54"/>
      <c r="M12" s="54" t="s">
        <v>22</v>
      </c>
      <c r="N12" s="58" t="s">
        <v>30</v>
      </c>
      <c r="Q12" s="58" t="s">
        <v>31</v>
      </c>
      <c r="S12" s="56" t="s">
        <v>19</v>
      </c>
    </row>
    <row r="13" spans="1:19" s="56" customFormat="1" ht="24.75" customHeight="1">
      <c r="A13" s="45">
        <v>4</v>
      </c>
      <c r="B13" s="46" t="s">
        <v>32</v>
      </c>
      <c r="C13" s="47" t="s">
        <v>17</v>
      </c>
      <c r="D13" s="48" t="s">
        <v>18</v>
      </c>
      <c r="E13" s="48">
        <v>1</v>
      </c>
      <c r="F13" s="49" t="s">
        <v>19</v>
      </c>
      <c r="G13" s="50">
        <v>1</v>
      </c>
      <c r="H13" s="51" t="s">
        <v>20</v>
      </c>
      <c r="I13" s="52">
        <v>1597</v>
      </c>
      <c r="J13" s="53">
        <f t="shared" si="0"/>
        <v>79.85</v>
      </c>
      <c r="K13" s="48"/>
      <c r="L13" s="54" t="s">
        <v>21</v>
      </c>
      <c r="M13" s="54" t="s">
        <v>22</v>
      </c>
      <c r="N13" s="58" t="s">
        <v>33</v>
      </c>
      <c r="Q13" s="59" t="s">
        <v>34</v>
      </c>
      <c r="S13" s="56" t="s">
        <v>35</v>
      </c>
    </row>
    <row r="14" spans="1:19" s="56" customFormat="1" ht="24.75" customHeight="1">
      <c r="A14" s="45">
        <v>5</v>
      </c>
      <c r="B14" s="46" t="s">
        <v>36</v>
      </c>
      <c r="C14" s="47" t="s">
        <v>17</v>
      </c>
      <c r="D14" s="48" t="s">
        <v>18</v>
      </c>
      <c r="E14" s="48">
        <v>1</v>
      </c>
      <c r="F14" s="49" t="s">
        <v>19</v>
      </c>
      <c r="G14" s="50">
        <v>1</v>
      </c>
      <c r="H14" s="51" t="s">
        <v>20</v>
      </c>
      <c r="I14" s="52">
        <v>1597</v>
      </c>
      <c r="J14" s="53">
        <f t="shared" si="0"/>
        <v>79.85</v>
      </c>
      <c r="K14" s="48"/>
      <c r="L14" s="54"/>
      <c r="M14" s="54" t="s">
        <v>22</v>
      </c>
      <c r="N14" s="58"/>
      <c r="Q14" s="56" t="s">
        <v>22</v>
      </c>
      <c r="S14" s="35" t="s">
        <v>20</v>
      </c>
    </row>
    <row r="15" spans="1:19" s="56" customFormat="1" ht="24.75" customHeight="1">
      <c r="A15" s="45">
        <v>6</v>
      </c>
      <c r="B15" s="46" t="s">
        <v>37</v>
      </c>
      <c r="C15" s="47" t="s">
        <v>38</v>
      </c>
      <c r="D15" s="48" t="s">
        <v>18</v>
      </c>
      <c r="E15" s="48">
        <v>1</v>
      </c>
      <c r="F15" s="49" t="s">
        <v>19</v>
      </c>
      <c r="G15" s="50">
        <v>1</v>
      </c>
      <c r="H15" s="51" t="s">
        <v>20</v>
      </c>
      <c r="I15" s="52">
        <v>1597</v>
      </c>
      <c r="J15" s="53">
        <f t="shared" si="0"/>
        <v>79.85</v>
      </c>
      <c r="K15" s="48"/>
      <c r="L15" s="54"/>
      <c r="M15" s="54" t="s">
        <v>22</v>
      </c>
      <c r="N15" s="58"/>
      <c r="S15" s="35"/>
    </row>
    <row r="16" spans="1:19" s="35" customFormat="1" ht="24.75" customHeight="1">
      <c r="A16" s="45">
        <v>7</v>
      </c>
      <c r="B16" s="46" t="s">
        <v>39</v>
      </c>
      <c r="C16" s="47" t="s">
        <v>17</v>
      </c>
      <c r="D16" s="48" t="s">
        <v>18</v>
      </c>
      <c r="E16" s="48">
        <v>1</v>
      </c>
      <c r="F16" s="49" t="s">
        <v>19</v>
      </c>
      <c r="G16" s="50">
        <v>1</v>
      </c>
      <c r="H16" s="51" t="s">
        <v>20</v>
      </c>
      <c r="I16" s="52">
        <v>1597</v>
      </c>
      <c r="J16" s="53">
        <f t="shared" si="0"/>
        <v>79.85</v>
      </c>
      <c r="K16" s="45"/>
      <c r="L16" s="54" t="s">
        <v>21</v>
      </c>
      <c r="M16" s="54" t="s">
        <v>22</v>
      </c>
      <c r="N16" s="58"/>
      <c r="Q16" s="59"/>
      <c r="S16" s="56"/>
    </row>
    <row r="17" spans="1:19" s="35" customFormat="1" ht="24.75" customHeight="1">
      <c r="A17" s="45">
        <v>8</v>
      </c>
      <c r="B17" s="46" t="s">
        <v>40</v>
      </c>
      <c r="C17" s="47" t="s">
        <v>41</v>
      </c>
      <c r="D17" s="48" t="s">
        <v>18</v>
      </c>
      <c r="E17" s="48">
        <v>1</v>
      </c>
      <c r="F17" s="49" t="s">
        <v>19</v>
      </c>
      <c r="G17" s="50">
        <v>1</v>
      </c>
      <c r="H17" s="51" t="s">
        <v>20</v>
      </c>
      <c r="I17" s="52">
        <v>1252</v>
      </c>
      <c r="J17" s="53">
        <f t="shared" si="0"/>
        <v>62.6</v>
      </c>
      <c r="K17" s="45"/>
      <c r="L17" s="54"/>
      <c r="M17" s="54" t="s">
        <v>22</v>
      </c>
      <c r="N17" s="58"/>
      <c r="Q17" s="59"/>
      <c r="S17" s="56"/>
    </row>
    <row r="18" spans="1:17" s="35" customFormat="1" ht="24.75" customHeight="1">
      <c r="A18" s="45">
        <v>9</v>
      </c>
      <c r="B18" s="46" t="s">
        <v>42</v>
      </c>
      <c r="C18" s="47" t="s">
        <v>41</v>
      </c>
      <c r="D18" s="48" t="s">
        <v>18</v>
      </c>
      <c r="E18" s="48">
        <v>1</v>
      </c>
      <c r="F18" s="49" t="s">
        <v>19</v>
      </c>
      <c r="G18" s="50">
        <v>1</v>
      </c>
      <c r="H18" s="51" t="s">
        <v>20</v>
      </c>
      <c r="I18" s="52">
        <v>1252</v>
      </c>
      <c r="J18" s="53">
        <f t="shared" si="0"/>
        <v>62.6</v>
      </c>
      <c r="K18" s="45"/>
      <c r="L18" s="54" t="s">
        <v>21</v>
      </c>
      <c r="M18" s="54" t="s">
        <v>22</v>
      </c>
      <c r="Q18" s="56"/>
    </row>
    <row r="19" spans="1:17" s="35" customFormat="1" ht="24.75" customHeight="1">
      <c r="A19" s="45">
        <v>10</v>
      </c>
      <c r="B19" s="46" t="s">
        <v>43</v>
      </c>
      <c r="C19" s="47" t="s">
        <v>41</v>
      </c>
      <c r="D19" s="48" t="s">
        <v>18</v>
      </c>
      <c r="E19" s="48">
        <v>1</v>
      </c>
      <c r="F19" s="49" t="s">
        <v>19</v>
      </c>
      <c r="G19" s="50">
        <v>1</v>
      </c>
      <c r="H19" s="51" t="s">
        <v>20</v>
      </c>
      <c r="I19" s="52">
        <v>1252</v>
      </c>
      <c r="J19" s="53">
        <f t="shared" si="0"/>
        <v>62.6</v>
      </c>
      <c r="K19" s="48"/>
      <c r="L19" s="54" t="s">
        <v>21</v>
      </c>
      <c r="M19" s="54" t="s">
        <v>22</v>
      </c>
      <c r="Q19" s="56"/>
    </row>
    <row r="20" spans="1:17" s="35" customFormat="1" ht="24.75" customHeight="1">
      <c r="A20" s="45">
        <v>11</v>
      </c>
      <c r="B20" s="46" t="s">
        <v>44</v>
      </c>
      <c r="C20" s="47" t="s">
        <v>41</v>
      </c>
      <c r="D20" s="48" t="s">
        <v>18</v>
      </c>
      <c r="E20" s="48">
        <v>1</v>
      </c>
      <c r="F20" s="49" t="s">
        <v>19</v>
      </c>
      <c r="G20" s="50">
        <v>1</v>
      </c>
      <c r="H20" s="51" t="s">
        <v>20</v>
      </c>
      <c r="I20" s="52">
        <v>1252</v>
      </c>
      <c r="J20" s="53">
        <f t="shared" si="0"/>
        <v>62.6</v>
      </c>
      <c r="K20" s="48"/>
      <c r="L20" s="54" t="s">
        <v>21</v>
      </c>
      <c r="M20" s="54" t="s">
        <v>22</v>
      </c>
      <c r="Q20" s="56"/>
    </row>
    <row r="21" spans="1:17" s="35" customFormat="1" ht="24.75" customHeight="1">
      <c r="A21" s="45">
        <v>12</v>
      </c>
      <c r="B21" s="46" t="s">
        <v>45</v>
      </c>
      <c r="C21" s="47" t="s">
        <v>46</v>
      </c>
      <c r="D21" s="48" t="s">
        <v>18</v>
      </c>
      <c r="E21" s="48">
        <v>1</v>
      </c>
      <c r="F21" s="49" t="s">
        <v>19</v>
      </c>
      <c r="G21" s="50">
        <v>1</v>
      </c>
      <c r="H21" s="51" t="s">
        <v>20</v>
      </c>
      <c r="I21" s="52">
        <v>896</v>
      </c>
      <c r="J21" s="53">
        <f t="shared" si="0"/>
        <v>44.8</v>
      </c>
      <c r="K21" s="48"/>
      <c r="L21" s="54" t="s">
        <v>21</v>
      </c>
      <c r="M21" s="54" t="s">
        <v>22</v>
      </c>
      <c r="Q21" s="56"/>
    </row>
    <row r="22" spans="1:13" ht="24.75" customHeight="1" hidden="1">
      <c r="A22" s="60"/>
      <c r="B22" s="61"/>
      <c r="C22" s="61"/>
      <c r="D22" s="48"/>
      <c r="E22" s="62"/>
      <c r="F22" s="49"/>
      <c r="G22" s="62"/>
      <c r="H22" s="62"/>
      <c r="I22" s="62"/>
      <c r="J22" s="53"/>
      <c r="K22" s="62"/>
      <c r="L22" s="63"/>
      <c r="M22" s="63"/>
    </row>
    <row r="23" spans="1:13" ht="24.75" customHeight="1" hidden="1">
      <c r="A23" s="60"/>
      <c r="B23" s="61"/>
      <c r="C23" s="61"/>
      <c r="D23" s="48"/>
      <c r="E23" s="62"/>
      <c r="F23" s="49"/>
      <c r="G23" s="62"/>
      <c r="H23" s="62"/>
      <c r="I23" s="62"/>
      <c r="J23" s="53"/>
      <c r="K23" s="62"/>
      <c r="L23" s="63"/>
      <c r="M23" s="63"/>
    </row>
    <row r="24" spans="1:13" ht="24.75" customHeight="1" hidden="1">
      <c r="A24" s="60"/>
      <c r="B24" s="61"/>
      <c r="C24" s="61"/>
      <c r="D24" s="48"/>
      <c r="E24" s="62"/>
      <c r="F24" s="49"/>
      <c r="G24" s="62"/>
      <c r="H24" s="62"/>
      <c r="I24" s="62"/>
      <c r="J24" s="53"/>
      <c r="K24" s="62"/>
      <c r="L24" s="63"/>
      <c r="M24" s="63"/>
    </row>
    <row r="25" spans="2:8" ht="24.75" customHeight="1">
      <c r="B25" s="64" t="s">
        <v>47</v>
      </c>
      <c r="C25" s="64"/>
      <c r="D25"/>
      <c r="G25" s="65"/>
      <c r="H25" s="65"/>
    </row>
    <row r="26" spans="2:8" ht="24.75" customHeight="1">
      <c r="B26" s="66" t="s">
        <v>48</v>
      </c>
      <c r="C26" s="64"/>
      <c r="D26"/>
      <c r="G26" s="65"/>
      <c r="H26" s="65"/>
    </row>
    <row r="27" spans="2:8" ht="24.75" customHeight="1">
      <c r="B27" s="66" t="s">
        <v>49</v>
      </c>
      <c r="C27" s="64"/>
      <c r="D27"/>
      <c r="G27" s="65"/>
      <c r="H27" s="65"/>
    </row>
    <row r="28" spans="2:8" ht="24.75" customHeight="1">
      <c r="B28" s="66" t="s">
        <v>50</v>
      </c>
      <c r="C28"/>
      <c r="D28"/>
      <c r="G28" s="65"/>
      <c r="H28" s="65"/>
    </row>
    <row r="29" spans="2:10" ht="24.75" customHeight="1">
      <c r="B29" s="67" t="s">
        <v>51</v>
      </c>
      <c r="C29" s="67"/>
      <c r="D29" s="67"/>
      <c r="E29" s="67"/>
      <c r="F29" s="67"/>
      <c r="G29" s="67"/>
      <c r="H29" s="67"/>
      <c r="I29" s="67"/>
      <c r="J29" s="67"/>
    </row>
    <row r="30" spans="2:8" ht="24.75" customHeight="1">
      <c r="B30" t="s">
        <v>52</v>
      </c>
      <c r="C30"/>
      <c r="D30"/>
      <c r="G30" s="65"/>
      <c r="H30" s="65"/>
    </row>
    <row r="31" spans="7:8" ht="24.75" customHeight="1">
      <c r="G31" s="65"/>
      <c r="H31" s="65"/>
    </row>
    <row r="32" spans="7:8" ht="24.75" customHeight="1">
      <c r="G32" s="65"/>
      <c r="H32" s="65"/>
    </row>
    <row r="33" spans="7:8" ht="24.75" customHeight="1">
      <c r="G33" s="65"/>
      <c r="H33" s="65"/>
    </row>
    <row r="34" spans="7:8" ht="24.75" customHeight="1">
      <c r="G34" s="65"/>
      <c r="H34" s="65"/>
    </row>
    <row r="35" spans="7:8" ht="24.75" customHeight="1">
      <c r="G35" s="65"/>
      <c r="H35" s="65"/>
    </row>
    <row r="36" spans="7:8" ht="24.75" customHeight="1">
      <c r="G36" s="65"/>
      <c r="H36" s="65"/>
    </row>
    <row r="37" spans="7:8" ht="24.75" customHeight="1">
      <c r="G37" s="65"/>
      <c r="H37" s="65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 selectLockedCells="1" selectUnlockedCells="1"/>
  <autoFilter ref="A9:M21"/>
  <mergeCells count="17">
    <mergeCell ref="A1:M1"/>
    <mergeCell ref="A2:M2"/>
    <mergeCell ref="A3:M3"/>
    <mergeCell ref="A4:M5"/>
    <mergeCell ref="A6:A7"/>
    <mergeCell ref="B6:B7"/>
    <mergeCell ref="C6:C7"/>
    <mergeCell ref="D6:D7"/>
    <mergeCell ref="E6:F6"/>
    <mergeCell ref="G6:H6"/>
    <mergeCell ref="I6:I7"/>
    <mergeCell ref="J6:J7"/>
    <mergeCell ref="K6:K7"/>
    <mergeCell ref="L6:L7"/>
    <mergeCell ref="M6:M7"/>
    <mergeCell ref="Q8:Q9"/>
    <mergeCell ref="B29:J29"/>
  </mergeCells>
  <dataValidations count="4">
    <dataValidation allowBlank="1" showErrorMessage="1" sqref="A2">
      <formula1>0</formula1>
      <formula2>0</formula2>
    </dataValidation>
    <dataValidation type="list" allowBlank="1" showInputMessage="1" showErrorMessage="1" sqref="L10:L19 K16:K18 L20:L21">
      <formula1>$N$12:$N$17</formula1>
      <formula2>0</formula2>
    </dataValidation>
    <dataValidation type="list" allowBlank="1" showInputMessage="1" showErrorMessage="1" sqref="M10:M21">
      <formula1>$Q$13:$Q$18</formula1>
      <formula2>0</formula2>
    </dataValidation>
    <dataValidation type="list" allowBlank="1" showInputMessage="1" showErrorMessage="1" sqref="F10:F22 H10:H21 F23:F24">
      <formula1>$S$14:$S$18</formula1>
      <formula2>0</formula2>
    </dataValidation>
  </dataValidations>
  <hyperlinks>
    <hyperlink ref="B27" r:id="rId1" display="email: zaopatrzenie@ka.policja.gov.pl"/>
  </hyperlinks>
  <printOptions horizontalCentered="1" verticalCentered="1"/>
  <pageMargins left="0.7083333333333334" right="0.7083333333333334" top="0.7479166666666667" bottom="0.31527777777777777" header="0.5118055555555555" footer="0.5118055555555555"/>
  <pageSetup horizontalDpi="300" verticalDpi="300" orientation="landscape" paperSize="9" scale="67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workbookViewId="0" topLeftCell="A12">
      <selection activeCell="I8" sqref="I8"/>
    </sheetView>
  </sheetViews>
  <sheetFormatPr defaultColWidth="9.140625" defaultRowHeight="15"/>
  <cols>
    <col min="1" max="1" width="3.140625" style="1" customWidth="1"/>
    <col min="2" max="2" width="23.8515625" style="3" customWidth="1"/>
    <col min="3" max="3" width="39.00390625" style="3" customWidth="1"/>
    <col min="4" max="4" width="5.140625" style="3" customWidth="1"/>
    <col min="5" max="5" width="8.7109375" style="3" customWidth="1"/>
    <col min="6" max="6" width="4.140625" style="3" customWidth="1"/>
    <col min="7" max="7" width="11.8515625" style="3" customWidth="1"/>
    <col min="8" max="8" width="11.00390625" style="3" customWidth="1"/>
    <col min="9" max="9" width="17.28125" style="3" customWidth="1"/>
    <col min="10" max="10" width="28.421875" style="3" customWidth="1"/>
    <col min="11" max="11" width="25.28125" style="3" customWidth="1"/>
    <col min="12" max="16384" width="9.140625" style="1" customWidth="1"/>
  </cols>
  <sheetData>
    <row r="1" spans="2:11" ht="15">
      <c r="B1" s="3" t="s">
        <v>53</v>
      </c>
      <c r="C1" s="65" t="s">
        <v>54</v>
      </c>
      <c r="D1" s="65"/>
      <c r="E1" s="65"/>
      <c r="F1" s="65"/>
      <c r="G1" s="65"/>
      <c r="H1" s="65"/>
      <c r="I1" s="65"/>
      <c r="J1" s="68" t="s">
        <v>55</v>
      </c>
      <c r="K1" s="69"/>
    </row>
    <row r="3" spans="1:11" ht="15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 customHeight="1">
      <c r="A4" s="8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 customHeight="1">
      <c r="A6" s="70" t="s">
        <v>58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32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40.5" customHeight="1">
      <c r="A8" s="71" t="s">
        <v>1</v>
      </c>
      <c r="B8" s="25" t="s">
        <v>59</v>
      </c>
      <c r="C8" s="25">
        <f>Przeklasyfikowanie!C6</f>
        <v>0</v>
      </c>
      <c r="D8" s="72" t="s">
        <v>4</v>
      </c>
      <c r="E8" s="73" t="s">
        <v>60</v>
      </c>
      <c r="F8" s="73"/>
      <c r="G8" s="25" t="s">
        <v>7</v>
      </c>
      <c r="H8" s="25" t="s">
        <v>8</v>
      </c>
      <c r="I8" s="74" t="s">
        <v>61</v>
      </c>
      <c r="J8" s="25" t="s">
        <v>10</v>
      </c>
      <c r="K8" s="75" t="s">
        <v>62</v>
      </c>
    </row>
    <row r="9" spans="1:11" ht="33.75">
      <c r="A9" s="71"/>
      <c r="B9" s="25"/>
      <c r="C9" s="25"/>
      <c r="D9" s="72"/>
      <c r="E9" s="25" t="s">
        <v>13</v>
      </c>
      <c r="F9" s="25" t="s">
        <v>14</v>
      </c>
      <c r="G9" s="25"/>
      <c r="H9" s="25"/>
      <c r="I9" s="74"/>
      <c r="J9" s="25"/>
      <c r="K9" s="75"/>
    </row>
    <row r="10" spans="1:11" ht="11.25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</row>
    <row r="11" spans="1:11" ht="11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3" s="84" customFormat="1" ht="24.75" customHeight="1">
      <c r="A12" s="78">
        <v>1</v>
      </c>
      <c r="B12" s="79" t="e">
        <f>#N/A</f>
        <v>#REF!</v>
      </c>
      <c r="C12" s="79" t="e">
        <f>#N/A</f>
        <v>#REF!</v>
      </c>
      <c r="D12" s="78" t="e">
        <f>#N/A</f>
        <v>#REF!</v>
      </c>
      <c r="E12" s="78" t="e">
        <f>#N/A</f>
        <v>#REF!</v>
      </c>
      <c r="F12" s="80" t="e">
        <f>#N/A</f>
        <v>#REF!</v>
      </c>
      <c r="G12" s="81" t="e">
        <f>#N/A</f>
        <v>#REF!</v>
      </c>
      <c r="H12" s="81" t="e">
        <f>#N/A</f>
        <v>#REF!</v>
      </c>
      <c r="I12" s="78"/>
      <c r="J12" s="82" t="e">
        <f>#N/A</f>
        <v>#REF!</v>
      </c>
      <c r="K12" s="83"/>
      <c r="M12" s="85" t="s">
        <v>63</v>
      </c>
    </row>
    <row r="13" spans="1:13" s="84" customFormat="1" ht="24.75" customHeight="1">
      <c r="A13" s="86">
        <v>2</v>
      </c>
      <c r="B13" s="87">
        <f>Przeklasyfikowanie!B10</f>
        <v>0</v>
      </c>
      <c r="C13" s="87">
        <f>Przeklasyfikowanie!C10</f>
        <v>0</v>
      </c>
      <c r="D13" s="86">
        <f>Przeklasyfikowanie!D10</f>
        <v>0</v>
      </c>
      <c r="E13" s="86">
        <f>Przeklasyfikowanie!E10</f>
        <v>1</v>
      </c>
      <c r="F13" s="88">
        <f>Przeklasyfikowanie!H10</f>
        <v>0</v>
      </c>
      <c r="G13" s="81">
        <f>Przeklasyfikowanie!I10</f>
        <v>1597</v>
      </c>
      <c r="H13" s="81">
        <f>Przeklasyfikowanie!J10</f>
        <v>79.85</v>
      </c>
      <c r="I13" s="78"/>
      <c r="J13" s="82">
        <f>Przeklasyfikowanie!L10</f>
        <v>0</v>
      </c>
      <c r="K13" s="83"/>
      <c r="M13" s="89" t="s">
        <v>64</v>
      </c>
    </row>
    <row r="14" spans="1:13" s="84" customFormat="1" ht="24.75" customHeight="1">
      <c r="A14" s="86">
        <v>3</v>
      </c>
      <c r="B14" s="87" t="e">
        <f>#N/A</f>
        <v>#REF!</v>
      </c>
      <c r="C14" s="87" t="e">
        <f>#N/A</f>
        <v>#REF!</v>
      </c>
      <c r="D14" s="86" t="e">
        <f>#N/A</f>
        <v>#REF!</v>
      </c>
      <c r="E14" s="86" t="e">
        <f>#N/A</f>
        <v>#REF!</v>
      </c>
      <c r="F14" s="88" t="e">
        <f>#N/A</f>
        <v>#REF!</v>
      </c>
      <c r="G14" s="81" t="e">
        <f>#N/A</f>
        <v>#REF!</v>
      </c>
      <c r="H14" s="81" t="e">
        <f>#N/A</f>
        <v>#REF!</v>
      </c>
      <c r="I14" s="78"/>
      <c r="J14" s="82" t="e">
        <f>#N/A</f>
        <v>#REF!</v>
      </c>
      <c r="K14" s="83"/>
      <c r="M14" s="90" t="s">
        <v>65</v>
      </c>
    </row>
    <row r="15" spans="1:13" s="84" customFormat="1" ht="24.75" customHeight="1">
      <c r="A15" s="86">
        <v>4</v>
      </c>
      <c r="B15" s="87">
        <f>Przeklasyfikowanie!B11</f>
        <v>0</v>
      </c>
      <c r="C15" s="87">
        <f>Przeklasyfikowanie!C11</f>
        <v>0</v>
      </c>
      <c r="D15" s="86">
        <f>Przeklasyfikowanie!D11</f>
        <v>0</v>
      </c>
      <c r="E15" s="86">
        <f>Przeklasyfikowanie!E11</f>
        <v>1</v>
      </c>
      <c r="F15" s="88">
        <f>Przeklasyfikowanie!H11</f>
        <v>0</v>
      </c>
      <c r="G15" s="81">
        <f>Przeklasyfikowanie!I11</f>
        <v>1431</v>
      </c>
      <c r="H15" s="81">
        <f>Przeklasyfikowanie!J11</f>
        <v>71.55</v>
      </c>
      <c r="I15" s="78"/>
      <c r="J15" s="82">
        <f>Przeklasyfikowanie!L11</f>
        <v>0</v>
      </c>
      <c r="K15" s="83"/>
      <c r="M15" s="91" t="s">
        <v>66</v>
      </c>
    </row>
    <row r="16" spans="1:11" s="84" customFormat="1" ht="24.75" customHeight="1">
      <c r="A16" s="86">
        <v>5</v>
      </c>
      <c r="B16" s="87">
        <f>Przeklasyfikowanie!B13</f>
        <v>0</v>
      </c>
      <c r="C16" s="87">
        <f>Przeklasyfikowanie!C13</f>
        <v>0</v>
      </c>
      <c r="D16" s="86">
        <f>Przeklasyfikowanie!D13</f>
        <v>0</v>
      </c>
      <c r="E16" s="86">
        <f>Przeklasyfikowanie!E13</f>
        <v>1</v>
      </c>
      <c r="F16" s="88">
        <f>Przeklasyfikowanie!H13</f>
        <v>0</v>
      </c>
      <c r="G16" s="81">
        <f>Przeklasyfikowanie!I13</f>
        <v>1597</v>
      </c>
      <c r="H16" s="81">
        <f>Przeklasyfikowanie!J13</f>
        <v>79.85</v>
      </c>
      <c r="I16" s="78"/>
      <c r="J16" s="82">
        <f>Przeklasyfikowanie!L13</f>
        <v>0</v>
      </c>
      <c r="K16" s="83"/>
    </row>
    <row r="17" spans="1:13" ht="24.75" customHeight="1">
      <c r="A17" s="86">
        <v>6</v>
      </c>
      <c r="B17" s="87">
        <f>Przeklasyfikowanie!B16</f>
        <v>0</v>
      </c>
      <c r="C17" s="87">
        <f>Przeklasyfikowanie!C16</f>
        <v>0</v>
      </c>
      <c r="D17" s="86">
        <f>Przeklasyfikowanie!D16</f>
        <v>0</v>
      </c>
      <c r="E17" s="86">
        <f>Przeklasyfikowanie!E16</f>
        <v>1</v>
      </c>
      <c r="F17" s="88">
        <f>Przeklasyfikowanie!H16</f>
        <v>0</v>
      </c>
      <c r="G17" s="81">
        <f>Przeklasyfikowanie!I16</f>
        <v>1597</v>
      </c>
      <c r="H17" s="81">
        <f>Przeklasyfikowanie!J16</f>
        <v>79.85</v>
      </c>
      <c r="I17" s="78"/>
      <c r="J17" s="82">
        <f>Przeklasyfikowanie!L16</f>
        <v>0</v>
      </c>
      <c r="K17" s="83"/>
      <c r="M17" s="84"/>
    </row>
    <row r="18" spans="1:11" ht="24.75" customHeight="1">
      <c r="A18" s="86">
        <v>7</v>
      </c>
      <c r="B18" s="87">
        <f>Przeklasyfikowanie!B18</f>
        <v>0</v>
      </c>
      <c r="C18" s="87">
        <f>Przeklasyfikowanie!C18</f>
        <v>0</v>
      </c>
      <c r="D18" s="86">
        <f>Przeklasyfikowanie!D18</f>
        <v>0</v>
      </c>
      <c r="E18" s="86">
        <f>Przeklasyfikowanie!E18</f>
        <v>1</v>
      </c>
      <c r="F18" s="88">
        <f>Przeklasyfikowanie!H18</f>
        <v>0</v>
      </c>
      <c r="G18" s="81">
        <f>Przeklasyfikowanie!I18</f>
        <v>1252</v>
      </c>
      <c r="H18" s="81">
        <f>Przeklasyfikowanie!J18</f>
        <v>62.6</v>
      </c>
      <c r="I18" s="78"/>
      <c r="J18" s="82">
        <f>Przeklasyfikowanie!L18</f>
        <v>0</v>
      </c>
      <c r="K18" s="83"/>
    </row>
    <row r="19" spans="1:11" ht="24.75" customHeight="1">
      <c r="A19" s="86">
        <v>8</v>
      </c>
      <c r="B19" s="87">
        <f>Przeklasyfikowanie!B19</f>
        <v>0</v>
      </c>
      <c r="C19" s="87">
        <f>Przeklasyfikowanie!C19</f>
        <v>0</v>
      </c>
      <c r="D19" s="86">
        <f>Przeklasyfikowanie!D19</f>
        <v>0</v>
      </c>
      <c r="E19" s="86">
        <f>Przeklasyfikowanie!E19</f>
        <v>1</v>
      </c>
      <c r="F19" s="88">
        <f>Przeklasyfikowanie!H19</f>
        <v>0</v>
      </c>
      <c r="G19" s="81">
        <f>Przeklasyfikowanie!I19</f>
        <v>1252</v>
      </c>
      <c r="H19" s="81">
        <f>Przeklasyfikowanie!J19</f>
        <v>62.6</v>
      </c>
      <c r="I19" s="78"/>
      <c r="J19" s="82">
        <f>Przeklasyfikowanie!L19</f>
        <v>0</v>
      </c>
      <c r="K19" s="83"/>
    </row>
    <row r="20" spans="1:11" ht="24.75" customHeight="1">
      <c r="A20" s="86">
        <v>9</v>
      </c>
      <c r="B20" s="87">
        <f>Przeklasyfikowanie!B20</f>
        <v>0</v>
      </c>
      <c r="C20" s="87">
        <f>Przeklasyfikowanie!C20</f>
        <v>0</v>
      </c>
      <c r="D20" s="86">
        <f>Przeklasyfikowanie!D20</f>
        <v>0</v>
      </c>
      <c r="E20" s="86">
        <f>Przeklasyfikowanie!E20</f>
        <v>1</v>
      </c>
      <c r="F20" s="88">
        <f>Przeklasyfikowanie!H20</f>
        <v>0</v>
      </c>
      <c r="G20" s="81">
        <f>Przeklasyfikowanie!I20</f>
        <v>1252</v>
      </c>
      <c r="H20" s="81">
        <f>Przeklasyfikowanie!J20</f>
        <v>62.6</v>
      </c>
      <c r="I20" s="78"/>
      <c r="J20" s="82">
        <f>Przeklasyfikowanie!L20</f>
        <v>0</v>
      </c>
      <c r="K20" s="83"/>
    </row>
    <row r="21" spans="1:11" ht="24.75" customHeight="1">
      <c r="A21" s="86">
        <v>10</v>
      </c>
      <c r="B21" s="87">
        <f>Przeklasyfikowanie!B21</f>
        <v>0</v>
      </c>
      <c r="C21" s="87">
        <f>Przeklasyfikowanie!C21</f>
        <v>0</v>
      </c>
      <c r="D21" s="86">
        <f>Przeklasyfikowanie!D21</f>
        <v>0</v>
      </c>
      <c r="E21" s="86">
        <f>Przeklasyfikowanie!E21</f>
        <v>1</v>
      </c>
      <c r="F21" s="88">
        <f>Przeklasyfikowanie!H21</f>
        <v>0</v>
      </c>
      <c r="G21" s="81">
        <f>Przeklasyfikowanie!I21</f>
        <v>896</v>
      </c>
      <c r="H21" s="81">
        <f>Przeklasyfikowanie!J21</f>
        <v>44.8</v>
      </c>
      <c r="I21" s="78"/>
      <c r="J21" s="82">
        <f>Przeklasyfikowanie!L21</f>
        <v>0</v>
      </c>
      <c r="K21" s="83"/>
    </row>
    <row r="22" spans="1:11" ht="24.75" customHeight="1">
      <c r="A22" s="86">
        <v>11</v>
      </c>
      <c r="B22" s="87" t="e">
        <f aca="true" t="shared" si="0" ref="B22:B31">#N/A</f>
        <v>#REF!</v>
      </c>
      <c r="C22" s="87" t="e">
        <f aca="true" t="shared" si="1" ref="C22:C31">#N/A</f>
        <v>#REF!</v>
      </c>
      <c r="D22" s="86" t="e">
        <f aca="true" t="shared" si="2" ref="D22:D31">#N/A</f>
        <v>#REF!</v>
      </c>
      <c r="E22" s="86" t="e">
        <f aca="true" t="shared" si="3" ref="E22:E31">#N/A</f>
        <v>#REF!</v>
      </c>
      <c r="F22" s="88" t="e">
        <f aca="true" t="shared" si="4" ref="F22:F31">#N/A</f>
        <v>#REF!</v>
      </c>
      <c r="G22" s="81" t="e">
        <f aca="true" t="shared" si="5" ref="G22:G31">#N/A</f>
        <v>#REF!</v>
      </c>
      <c r="H22" s="81" t="e">
        <f aca="true" t="shared" si="6" ref="H22:H31">#N/A</f>
        <v>#REF!</v>
      </c>
      <c r="I22" s="78"/>
      <c r="J22" s="82" t="e">
        <f aca="true" t="shared" si="7" ref="J22:J31">#N/A</f>
        <v>#REF!</v>
      </c>
      <c r="K22" s="83"/>
    </row>
    <row r="23" spans="1:11" ht="24.75" customHeight="1">
      <c r="A23" s="86">
        <v>12</v>
      </c>
      <c r="B23" s="87" t="e">
        <f t="shared" si="0"/>
        <v>#REF!</v>
      </c>
      <c r="C23" s="87" t="e">
        <f t="shared" si="1"/>
        <v>#REF!</v>
      </c>
      <c r="D23" s="86" t="e">
        <f t="shared" si="2"/>
        <v>#REF!</v>
      </c>
      <c r="E23" s="86" t="e">
        <f t="shared" si="3"/>
        <v>#REF!</v>
      </c>
      <c r="F23" s="88" t="e">
        <f t="shared" si="4"/>
        <v>#REF!</v>
      </c>
      <c r="G23" s="81" t="e">
        <f t="shared" si="5"/>
        <v>#REF!</v>
      </c>
      <c r="H23" s="81" t="e">
        <f t="shared" si="6"/>
        <v>#REF!</v>
      </c>
      <c r="I23" s="78"/>
      <c r="J23" s="82" t="e">
        <f t="shared" si="7"/>
        <v>#REF!</v>
      </c>
      <c r="K23" s="83"/>
    </row>
    <row r="24" spans="1:11" ht="24.75" customHeight="1">
      <c r="A24" s="86">
        <v>13</v>
      </c>
      <c r="B24" s="87" t="e">
        <f t="shared" si="0"/>
        <v>#REF!</v>
      </c>
      <c r="C24" s="87" t="e">
        <f t="shared" si="1"/>
        <v>#REF!</v>
      </c>
      <c r="D24" s="86" t="e">
        <f t="shared" si="2"/>
        <v>#REF!</v>
      </c>
      <c r="E24" s="86" t="e">
        <f t="shared" si="3"/>
        <v>#REF!</v>
      </c>
      <c r="F24" s="88" t="e">
        <f t="shared" si="4"/>
        <v>#REF!</v>
      </c>
      <c r="G24" s="81" t="e">
        <f t="shared" si="5"/>
        <v>#REF!</v>
      </c>
      <c r="H24" s="81" t="e">
        <f t="shared" si="6"/>
        <v>#REF!</v>
      </c>
      <c r="I24" s="78"/>
      <c r="J24" s="82" t="e">
        <f t="shared" si="7"/>
        <v>#REF!</v>
      </c>
      <c r="K24" s="83"/>
    </row>
    <row r="25" spans="1:11" ht="24.75" customHeight="1">
      <c r="A25" s="86">
        <v>14</v>
      </c>
      <c r="B25" s="87" t="e">
        <f t="shared" si="0"/>
        <v>#REF!</v>
      </c>
      <c r="C25" s="87" t="e">
        <f t="shared" si="1"/>
        <v>#REF!</v>
      </c>
      <c r="D25" s="86" t="e">
        <f t="shared" si="2"/>
        <v>#REF!</v>
      </c>
      <c r="E25" s="86" t="e">
        <f t="shared" si="3"/>
        <v>#REF!</v>
      </c>
      <c r="F25" s="88" t="e">
        <f t="shared" si="4"/>
        <v>#REF!</v>
      </c>
      <c r="G25" s="81" t="e">
        <f t="shared" si="5"/>
        <v>#REF!</v>
      </c>
      <c r="H25" s="81" t="e">
        <f t="shared" si="6"/>
        <v>#REF!</v>
      </c>
      <c r="I25" s="78"/>
      <c r="J25" s="82" t="e">
        <f t="shared" si="7"/>
        <v>#REF!</v>
      </c>
      <c r="K25" s="83"/>
    </row>
    <row r="26" spans="1:11" ht="24.75" customHeight="1">
      <c r="A26" s="86">
        <v>15</v>
      </c>
      <c r="B26" s="87" t="e">
        <f t="shared" si="0"/>
        <v>#REF!</v>
      </c>
      <c r="C26" s="87" t="e">
        <f t="shared" si="1"/>
        <v>#REF!</v>
      </c>
      <c r="D26" s="86" t="e">
        <f t="shared" si="2"/>
        <v>#REF!</v>
      </c>
      <c r="E26" s="86" t="e">
        <f t="shared" si="3"/>
        <v>#REF!</v>
      </c>
      <c r="F26" s="88" t="e">
        <f t="shared" si="4"/>
        <v>#REF!</v>
      </c>
      <c r="G26" s="81" t="e">
        <f t="shared" si="5"/>
        <v>#REF!</v>
      </c>
      <c r="H26" s="81" t="e">
        <f t="shared" si="6"/>
        <v>#REF!</v>
      </c>
      <c r="I26" s="78"/>
      <c r="J26" s="82" t="e">
        <f t="shared" si="7"/>
        <v>#REF!</v>
      </c>
      <c r="K26" s="83"/>
    </row>
    <row r="27" spans="1:11" ht="24.75" customHeight="1">
      <c r="A27" s="86">
        <v>16</v>
      </c>
      <c r="B27" s="87" t="e">
        <f t="shared" si="0"/>
        <v>#REF!</v>
      </c>
      <c r="C27" s="87" t="e">
        <f t="shared" si="1"/>
        <v>#REF!</v>
      </c>
      <c r="D27" s="86" t="e">
        <f t="shared" si="2"/>
        <v>#REF!</v>
      </c>
      <c r="E27" s="86" t="e">
        <f t="shared" si="3"/>
        <v>#REF!</v>
      </c>
      <c r="F27" s="88" t="e">
        <f t="shared" si="4"/>
        <v>#REF!</v>
      </c>
      <c r="G27" s="81" t="e">
        <f t="shared" si="5"/>
        <v>#REF!</v>
      </c>
      <c r="H27" s="81" t="e">
        <f t="shared" si="6"/>
        <v>#REF!</v>
      </c>
      <c r="I27" s="78"/>
      <c r="J27" s="82" t="e">
        <f t="shared" si="7"/>
        <v>#REF!</v>
      </c>
      <c r="K27" s="83"/>
    </row>
    <row r="28" spans="1:11" ht="24.75" customHeight="1">
      <c r="A28" s="86">
        <v>17</v>
      </c>
      <c r="B28" s="87" t="e">
        <f t="shared" si="0"/>
        <v>#REF!</v>
      </c>
      <c r="C28" s="87" t="e">
        <f t="shared" si="1"/>
        <v>#REF!</v>
      </c>
      <c r="D28" s="86" t="e">
        <f t="shared" si="2"/>
        <v>#REF!</v>
      </c>
      <c r="E28" s="86" t="e">
        <f t="shared" si="3"/>
        <v>#REF!</v>
      </c>
      <c r="F28" s="88" t="e">
        <f t="shared" si="4"/>
        <v>#REF!</v>
      </c>
      <c r="G28" s="81" t="e">
        <f t="shared" si="5"/>
        <v>#REF!</v>
      </c>
      <c r="H28" s="81" t="e">
        <f t="shared" si="6"/>
        <v>#REF!</v>
      </c>
      <c r="I28" s="78"/>
      <c r="J28" s="82" t="e">
        <f t="shared" si="7"/>
        <v>#REF!</v>
      </c>
      <c r="K28" s="83"/>
    </row>
    <row r="29" spans="1:11" ht="24.75" customHeight="1">
      <c r="A29" s="86">
        <v>18</v>
      </c>
      <c r="B29" s="87" t="e">
        <f t="shared" si="0"/>
        <v>#REF!</v>
      </c>
      <c r="C29" s="87" t="e">
        <f t="shared" si="1"/>
        <v>#REF!</v>
      </c>
      <c r="D29" s="86" t="e">
        <f t="shared" si="2"/>
        <v>#REF!</v>
      </c>
      <c r="E29" s="86" t="e">
        <f t="shared" si="3"/>
        <v>#REF!</v>
      </c>
      <c r="F29" s="88" t="e">
        <f t="shared" si="4"/>
        <v>#REF!</v>
      </c>
      <c r="G29" s="81" t="e">
        <f t="shared" si="5"/>
        <v>#REF!</v>
      </c>
      <c r="H29" s="81" t="e">
        <f t="shared" si="6"/>
        <v>#REF!</v>
      </c>
      <c r="I29" s="78"/>
      <c r="J29" s="82" t="e">
        <f t="shared" si="7"/>
        <v>#REF!</v>
      </c>
      <c r="K29" s="83"/>
    </row>
    <row r="30" spans="1:11" ht="24.75" customHeight="1">
      <c r="A30" s="86">
        <v>19</v>
      </c>
      <c r="B30" s="87" t="e">
        <f t="shared" si="0"/>
        <v>#REF!</v>
      </c>
      <c r="C30" s="87" t="e">
        <f t="shared" si="1"/>
        <v>#REF!</v>
      </c>
      <c r="D30" s="86" t="e">
        <f t="shared" si="2"/>
        <v>#REF!</v>
      </c>
      <c r="E30" s="86" t="e">
        <f t="shared" si="3"/>
        <v>#REF!</v>
      </c>
      <c r="F30" s="88" t="e">
        <f t="shared" si="4"/>
        <v>#REF!</v>
      </c>
      <c r="G30" s="81" t="e">
        <f t="shared" si="5"/>
        <v>#REF!</v>
      </c>
      <c r="H30" s="81" t="e">
        <f t="shared" si="6"/>
        <v>#REF!</v>
      </c>
      <c r="I30" s="78"/>
      <c r="J30" s="82" t="e">
        <f t="shared" si="7"/>
        <v>#REF!</v>
      </c>
      <c r="K30" s="83"/>
    </row>
    <row r="31" spans="1:11" ht="24.75" customHeight="1">
      <c r="A31" s="86">
        <v>20</v>
      </c>
      <c r="B31" s="87" t="e">
        <f t="shared" si="0"/>
        <v>#REF!</v>
      </c>
      <c r="C31" s="87" t="e">
        <f t="shared" si="1"/>
        <v>#REF!</v>
      </c>
      <c r="D31" s="86" t="e">
        <f t="shared" si="2"/>
        <v>#REF!</v>
      </c>
      <c r="E31" s="86" t="e">
        <f t="shared" si="3"/>
        <v>#REF!</v>
      </c>
      <c r="F31" s="88" t="e">
        <f t="shared" si="4"/>
        <v>#REF!</v>
      </c>
      <c r="G31" s="81" t="e">
        <f t="shared" si="5"/>
        <v>#REF!</v>
      </c>
      <c r="H31" s="81" t="e">
        <f t="shared" si="6"/>
        <v>#REF!</v>
      </c>
      <c r="I31" s="78"/>
      <c r="J31" s="82" t="e">
        <f t="shared" si="7"/>
        <v>#REF!</v>
      </c>
      <c r="K31" s="83"/>
    </row>
    <row r="32" spans="1:11" ht="24.7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5" s="3" customFormat="1" ht="24.7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"/>
      <c r="M33" s="1"/>
      <c r="N33" s="1"/>
      <c r="O33" s="1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 selectLockedCells="1" selectUnlockedCells="1"/>
  <autoFilter ref="A11:K31"/>
  <mergeCells count="15">
    <mergeCell ref="C1:I1"/>
    <mergeCell ref="A3:K3"/>
    <mergeCell ref="A4:K4"/>
    <mergeCell ref="A5:K5"/>
    <mergeCell ref="A6:K7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</mergeCells>
  <dataValidations count="3">
    <dataValidation allowBlank="1" showErrorMessage="1" sqref="A4">
      <formula1>0</formula1>
      <formula2>0</formula2>
    </dataValidation>
    <dataValidation type="list" allowBlank="1" showInputMessage="1" showErrorMessage="1" sqref="F12:F31">
      <formula1>$M$14:$M$18</formula1>
      <formula2>0</formula2>
    </dataValidation>
    <dataValidation type="list" allowBlank="1" showInputMessage="1" showErrorMessage="1" sqref="K12:K31">
      <formula1>$M$12:$M$17</formula1>
      <formula2>0</formula2>
    </dataValidation>
  </dataValidations>
  <printOptions horizontalCentered="1" verticalCentered="1"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&amp;L&amp;7Podpis komisji&amp;R&amp;6Naczelnik Wydziału Zaopatrzenia       &amp;7&amp;P/&amp;N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0" zoomScaleNormal="80" workbookViewId="0" topLeftCell="B1">
      <selection activeCell="G13" sqref="G13"/>
    </sheetView>
  </sheetViews>
  <sheetFormatPr defaultColWidth="9.140625" defaultRowHeight="15"/>
  <cols>
    <col min="1" max="1" width="3.140625" style="1" customWidth="1"/>
    <col min="2" max="2" width="23.8515625" style="3" customWidth="1"/>
    <col min="3" max="3" width="39.00390625" style="3" customWidth="1"/>
    <col min="4" max="4" width="5.140625" style="3" customWidth="1"/>
    <col min="5" max="5" width="8.7109375" style="3" customWidth="1"/>
    <col min="6" max="6" width="4.140625" style="3" customWidth="1"/>
    <col min="7" max="7" width="11.8515625" style="3" customWidth="1"/>
    <col min="8" max="8" width="11.00390625" style="3" customWidth="1"/>
    <col min="9" max="9" width="28.421875" style="3" customWidth="1"/>
    <col min="10" max="10" width="25.28125" style="3" customWidth="1"/>
    <col min="11" max="11" width="9.140625" style="1" customWidth="1"/>
    <col min="12" max="12" width="12.421875" style="1" customWidth="1"/>
    <col min="13" max="16384" width="9.140625" style="1" customWidth="1"/>
  </cols>
  <sheetData>
    <row r="1" spans="2:10" ht="15">
      <c r="B1" s="3" t="s">
        <v>53</v>
      </c>
      <c r="C1" s="65" t="s">
        <v>67</v>
      </c>
      <c r="D1" s="65"/>
      <c r="E1" s="65"/>
      <c r="F1" s="65"/>
      <c r="G1" s="65"/>
      <c r="H1" s="65"/>
      <c r="I1" s="68" t="s">
        <v>55</v>
      </c>
      <c r="J1" s="69"/>
    </row>
    <row r="3" spans="1:10" ht="1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8" t="s">
        <v>68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5" customHeight="1">
      <c r="A6" s="70" t="s">
        <v>69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42.75" customHeight="1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40.5" customHeight="1">
      <c r="A8" s="71" t="s">
        <v>1</v>
      </c>
      <c r="B8" s="25" t="s">
        <v>59</v>
      </c>
      <c r="C8" s="25">
        <f>Przeklasyfikowanie!C6</f>
        <v>0</v>
      </c>
      <c r="D8" s="72" t="s">
        <v>4</v>
      </c>
      <c r="E8" s="73" t="s">
        <v>60</v>
      </c>
      <c r="F8" s="73"/>
      <c r="G8" s="25" t="s">
        <v>70</v>
      </c>
      <c r="H8" s="25" t="s">
        <v>71</v>
      </c>
      <c r="I8" s="25" t="s">
        <v>72</v>
      </c>
      <c r="J8" s="75" t="s">
        <v>73</v>
      </c>
    </row>
    <row r="9" spans="1:10" ht="33.75">
      <c r="A9" s="71"/>
      <c r="B9" s="25"/>
      <c r="C9" s="25"/>
      <c r="D9" s="72"/>
      <c r="E9" s="25" t="s">
        <v>13</v>
      </c>
      <c r="F9" s="25" t="s">
        <v>14</v>
      </c>
      <c r="G9" s="25"/>
      <c r="H9" s="25"/>
      <c r="I9" s="25"/>
      <c r="J9" s="75"/>
    </row>
    <row r="10" spans="1:10" ht="11.25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10</v>
      </c>
      <c r="J10" s="76">
        <v>11</v>
      </c>
    </row>
    <row r="11" spans="1:10" ht="11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2" s="84" customFormat="1" ht="24.75" customHeight="1">
      <c r="A12" s="78">
        <v>1</v>
      </c>
      <c r="B12" s="79" t="e">
        <f>#N/A</f>
        <v>#REF!</v>
      </c>
      <c r="C12" s="79" t="e">
        <f>#N/A</f>
        <v>#REF!</v>
      </c>
      <c r="D12" s="78" t="e">
        <f>#N/A</f>
        <v>#REF!</v>
      </c>
      <c r="E12" s="78" t="e">
        <f>#N/A</f>
        <v>#REF!</v>
      </c>
      <c r="F12" s="80" t="e">
        <f>#N/A</f>
        <v>#REF!</v>
      </c>
      <c r="G12" s="81" t="e">
        <f>#N/A</f>
        <v>#REF!</v>
      </c>
      <c r="H12" s="81" t="e">
        <f>#N/A</f>
        <v>#REF!</v>
      </c>
      <c r="I12" s="82" t="e">
        <f>#N/A</f>
        <v>#REF!</v>
      </c>
      <c r="J12" s="83"/>
      <c r="L12" s="94" t="s">
        <v>74</v>
      </c>
    </row>
    <row r="13" spans="1:12" s="84" customFormat="1" ht="24.75" customHeight="1">
      <c r="A13" s="86">
        <v>2</v>
      </c>
      <c r="B13" s="87">
        <f>Przeklasyfikowanie!B10</f>
        <v>0</v>
      </c>
      <c r="C13" s="87">
        <f>Przeklasyfikowanie!C10</f>
        <v>0</v>
      </c>
      <c r="D13" s="86">
        <f>Przeklasyfikowanie!D10</f>
        <v>0</v>
      </c>
      <c r="E13" s="86">
        <f>Przeklasyfikowanie!E10</f>
        <v>1</v>
      </c>
      <c r="F13" s="88">
        <f>Przeklasyfikowanie!H10</f>
        <v>0</v>
      </c>
      <c r="G13" s="81">
        <f>Przeklasyfikowanie!I10</f>
        <v>1597</v>
      </c>
      <c r="H13" s="81">
        <f>Przeklasyfikowanie!J10</f>
        <v>79.85</v>
      </c>
      <c r="I13" s="82">
        <f>Przeklasyfikowanie!L10</f>
        <v>0</v>
      </c>
      <c r="J13" s="83"/>
      <c r="L13" s="94"/>
    </row>
    <row r="14" spans="1:12" s="84" customFormat="1" ht="24.75" customHeight="1">
      <c r="A14" s="86">
        <v>3</v>
      </c>
      <c r="B14" s="87" t="e">
        <f>#N/A</f>
        <v>#REF!</v>
      </c>
      <c r="C14" s="87" t="e">
        <f>#N/A</f>
        <v>#REF!</v>
      </c>
      <c r="D14" s="86" t="e">
        <f>#N/A</f>
        <v>#REF!</v>
      </c>
      <c r="E14" s="86" t="e">
        <f>#N/A</f>
        <v>#REF!</v>
      </c>
      <c r="F14" s="88" t="e">
        <f>#N/A</f>
        <v>#REF!</v>
      </c>
      <c r="G14" s="81" t="e">
        <f>#N/A</f>
        <v>#REF!</v>
      </c>
      <c r="H14" s="81" t="e">
        <f>#N/A</f>
        <v>#REF!</v>
      </c>
      <c r="I14" s="82" t="e">
        <f>#N/A</f>
        <v>#REF!</v>
      </c>
      <c r="J14" s="83"/>
      <c r="L14" s="95" t="s">
        <v>75</v>
      </c>
    </row>
    <row r="15" spans="1:12" s="84" customFormat="1" ht="24.75" customHeight="1">
      <c r="A15" s="86">
        <v>4</v>
      </c>
      <c r="B15" s="87">
        <f>Przeklasyfikowanie!B11</f>
        <v>0</v>
      </c>
      <c r="C15" s="87">
        <f>Przeklasyfikowanie!C11</f>
        <v>0</v>
      </c>
      <c r="D15" s="86">
        <f>Przeklasyfikowanie!D11</f>
        <v>0</v>
      </c>
      <c r="E15" s="86">
        <f>Przeklasyfikowanie!E11</f>
        <v>1</v>
      </c>
      <c r="F15" s="88">
        <f>Przeklasyfikowanie!H11</f>
        <v>0</v>
      </c>
      <c r="G15" s="81">
        <f>Przeklasyfikowanie!I11</f>
        <v>1431</v>
      </c>
      <c r="H15" s="81">
        <f>Przeklasyfikowanie!J11</f>
        <v>71.55</v>
      </c>
      <c r="I15" s="82">
        <f>Przeklasyfikowanie!L11</f>
        <v>0</v>
      </c>
      <c r="J15" s="83"/>
      <c r="L15" s="95" t="s">
        <v>76</v>
      </c>
    </row>
    <row r="16" spans="1:12" s="84" customFormat="1" ht="24.75" customHeight="1">
      <c r="A16" s="86">
        <v>5</v>
      </c>
      <c r="B16" s="87">
        <f>Przeklasyfikowanie!B13</f>
        <v>0</v>
      </c>
      <c r="C16" s="87">
        <f>Przeklasyfikowanie!C13</f>
        <v>0</v>
      </c>
      <c r="D16" s="86">
        <f>Przeklasyfikowanie!D13</f>
        <v>0</v>
      </c>
      <c r="E16" s="86">
        <f>Przeklasyfikowanie!E13</f>
        <v>1</v>
      </c>
      <c r="F16" s="88">
        <f>Przeklasyfikowanie!H13</f>
        <v>0</v>
      </c>
      <c r="G16" s="81">
        <f>Przeklasyfikowanie!I13</f>
        <v>1597</v>
      </c>
      <c r="H16" s="81">
        <f>Przeklasyfikowanie!J13</f>
        <v>79.85</v>
      </c>
      <c r="I16" s="82">
        <f>Przeklasyfikowanie!L13</f>
        <v>0</v>
      </c>
      <c r="J16" s="83"/>
      <c r="L16" s="90"/>
    </row>
    <row r="17" spans="1:12" ht="24.75" customHeight="1">
      <c r="A17" s="86">
        <v>6</v>
      </c>
      <c r="B17" s="87">
        <f>Przeklasyfikowanie!B16</f>
        <v>0</v>
      </c>
      <c r="C17" s="87">
        <f>Przeklasyfikowanie!C16</f>
        <v>0</v>
      </c>
      <c r="D17" s="86">
        <f>Przeklasyfikowanie!D16</f>
        <v>0</v>
      </c>
      <c r="E17" s="86">
        <f>Przeklasyfikowanie!E16</f>
        <v>1</v>
      </c>
      <c r="F17" s="88">
        <f>Przeklasyfikowanie!H16</f>
        <v>0</v>
      </c>
      <c r="G17" s="81">
        <f>Przeklasyfikowanie!I16</f>
        <v>1597</v>
      </c>
      <c r="H17" s="81">
        <f>Przeklasyfikowanie!J16</f>
        <v>79.85</v>
      </c>
      <c r="I17" s="82">
        <f>Przeklasyfikowanie!L16</f>
        <v>0</v>
      </c>
      <c r="J17" s="83"/>
      <c r="L17" s="84"/>
    </row>
    <row r="18" spans="1:10" ht="24.75" customHeight="1">
      <c r="A18" s="86">
        <v>7</v>
      </c>
      <c r="B18" s="87">
        <f>Przeklasyfikowanie!B18</f>
        <v>0</v>
      </c>
      <c r="C18" s="87">
        <f>Przeklasyfikowanie!C18</f>
        <v>0</v>
      </c>
      <c r="D18" s="86">
        <f>Przeklasyfikowanie!D18</f>
        <v>0</v>
      </c>
      <c r="E18" s="86">
        <f>Przeklasyfikowanie!E18</f>
        <v>1</v>
      </c>
      <c r="F18" s="88">
        <f>Przeklasyfikowanie!H18</f>
        <v>0</v>
      </c>
      <c r="G18" s="81">
        <f>Przeklasyfikowanie!I18</f>
        <v>1252</v>
      </c>
      <c r="H18" s="81">
        <f>Przeklasyfikowanie!J18</f>
        <v>62.6</v>
      </c>
      <c r="I18" s="82">
        <f>Przeklasyfikowanie!L18</f>
        <v>0</v>
      </c>
      <c r="J18" s="83"/>
    </row>
    <row r="19" spans="1:10" ht="24.75" customHeight="1">
      <c r="A19" s="86">
        <v>8</v>
      </c>
      <c r="B19" s="87">
        <f>Przeklasyfikowanie!B19</f>
        <v>0</v>
      </c>
      <c r="C19" s="87">
        <f>Przeklasyfikowanie!C19</f>
        <v>0</v>
      </c>
      <c r="D19" s="86">
        <f>Przeklasyfikowanie!D19</f>
        <v>0</v>
      </c>
      <c r="E19" s="86">
        <f>Przeklasyfikowanie!E19</f>
        <v>1</v>
      </c>
      <c r="F19" s="88">
        <f>Przeklasyfikowanie!H19</f>
        <v>0</v>
      </c>
      <c r="G19" s="81">
        <f>Przeklasyfikowanie!I19</f>
        <v>1252</v>
      </c>
      <c r="H19" s="81">
        <f>Przeklasyfikowanie!J19</f>
        <v>62.6</v>
      </c>
      <c r="I19" s="82">
        <f>Przeklasyfikowanie!L19</f>
        <v>0</v>
      </c>
      <c r="J19" s="83"/>
    </row>
    <row r="20" spans="1:10" ht="24.75" customHeight="1">
      <c r="A20" s="86">
        <v>9</v>
      </c>
      <c r="B20" s="87">
        <f>Przeklasyfikowanie!B20</f>
        <v>0</v>
      </c>
      <c r="C20" s="87">
        <f>Przeklasyfikowanie!C20</f>
        <v>0</v>
      </c>
      <c r="D20" s="86">
        <f>Przeklasyfikowanie!D20</f>
        <v>0</v>
      </c>
      <c r="E20" s="86">
        <f>Przeklasyfikowanie!E20</f>
        <v>1</v>
      </c>
      <c r="F20" s="88">
        <f>Przeklasyfikowanie!H20</f>
        <v>0</v>
      </c>
      <c r="G20" s="81">
        <f>Przeklasyfikowanie!I20</f>
        <v>1252</v>
      </c>
      <c r="H20" s="81">
        <f>Przeklasyfikowanie!J20</f>
        <v>62.6</v>
      </c>
      <c r="I20" s="82">
        <f>Przeklasyfikowanie!L20</f>
        <v>0</v>
      </c>
      <c r="J20" s="83"/>
    </row>
    <row r="21" spans="1:10" ht="24.75" customHeight="1">
      <c r="A21" s="86">
        <v>10</v>
      </c>
      <c r="B21" s="87">
        <f>Przeklasyfikowanie!B21</f>
        <v>0</v>
      </c>
      <c r="C21" s="87">
        <f>Przeklasyfikowanie!C21</f>
        <v>0</v>
      </c>
      <c r="D21" s="86">
        <f>Przeklasyfikowanie!D21</f>
        <v>0</v>
      </c>
      <c r="E21" s="86">
        <f>Przeklasyfikowanie!E21</f>
        <v>1</v>
      </c>
      <c r="F21" s="88">
        <f>Przeklasyfikowanie!H21</f>
        <v>0</v>
      </c>
      <c r="G21" s="81">
        <f>Przeklasyfikowanie!I21</f>
        <v>896</v>
      </c>
      <c r="H21" s="81">
        <f>Przeklasyfikowanie!J21</f>
        <v>44.8</v>
      </c>
      <c r="I21" s="82">
        <f>Przeklasyfikowanie!L21</f>
        <v>0</v>
      </c>
      <c r="J21" s="83"/>
    </row>
    <row r="22" spans="1:10" ht="24.75" customHeight="1">
      <c r="A22" s="86">
        <v>11</v>
      </c>
      <c r="B22" s="87" t="e">
        <f aca="true" t="shared" si="0" ref="B22:B31">#N/A</f>
        <v>#REF!</v>
      </c>
      <c r="C22" s="87" t="e">
        <f aca="true" t="shared" si="1" ref="C22:C31">#N/A</f>
        <v>#REF!</v>
      </c>
      <c r="D22" s="86" t="e">
        <f aca="true" t="shared" si="2" ref="D22:D31">#N/A</f>
        <v>#REF!</v>
      </c>
      <c r="E22" s="86" t="e">
        <f aca="true" t="shared" si="3" ref="E22:E31">#N/A</f>
        <v>#REF!</v>
      </c>
      <c r="F22" s="88" t="e">
        <f aca="true" t="shared" si="4" ref="F22:F31">#N/A</f>
        <v>#REF!</v>
      </c>
      <c r="G22" s="81" t="e">
        <f aca="true" t="shared" si="5" ref="G22:G31">#N/A</f>
        <v>#REF!</v>
      </c>
      <c r="H22" s="81" t="e">
        <f aca="true" t="shared" si="6" ref="H22:H31">#N/A</f>
        <v>#REF!</v>
      </c>
      <c r="I22" s="82" t="e">
        <f aca="true" t="shared" si="7" ref="I22:I31">#N/A</f>
        <v>#REF!</v>
      </c>
      <c r="J22" s="83"/>
    </row>
    <row r="23" spans="1:10" ht="24.75" customHeight="1">
      <c r="A23" s="86">
        <v>12</v>
      </c>
      <c r="B23" s="87" t="e">
        <f t="shared" si="0"/>
        <v>#REF!</v>
      </c>
      <c r="C23" s="87" t="e">
        <f t="shared" si="1"/>
        <v>#REF!</v>
      </c>
      <c r="D23" s="86" t="e">
        <f t="shared" si="2"/>
        <v>#REF!</v>
      </c>
      <c r="E23" s="86" t="e">
        <f t="shared" si="3"/>
        <v>#REF!</v>
      </c>
      <c r="F23" s="88" t="e">
        <f t="shared" si="4"/>
        <v>#REF!</v>
      </c>
      <c r="G23" s="81" t="e">
        <f t="shared" si="5"/>
        <v>#REF!</v>
      </c>
      <c r="H23" s="81" t="e">
        <f t="shared" si="6"/>
        <v>#REF!</v>
      </c>
      <c r="I23" s="82" t="e">
        <f t="shared" si="7"/>
        <v>#REF!</v>
      </c>
      <c r="J23" s="83"/>
    </row>
    <row r="24" spans="1:10" ht="24.75" customHeight="1">
      <c r="A24" s="86">
        <v>13</v>
      </c>
      <c r="B24" s="87" t="e">
        <f t="shared" si="0"/>
        <v>#REF!</v>
      </c>
      <c r="C24" s="87" t="e">
        <f t="shared" si="1"/>
        <v>#REF!</v>
      </c>
      <c r="D24" s="86" t="e">
        <f t="shared" si="2"/>
        <v>#REF!</v>
      </c>
      <c r="E24" s="86" t="e">
        <f t="shared" si="3"/>
        <v>#REF!</v>
      </c>
      <c r="F24" s="88" t="e">
        <f t="shared" si="4"/>
        <v>#REF!</v>
      </c>
      <c r="G24" s="81" t="e">
        <f t="shared" si="5"/>
        <v>#REF!</v>
      </c>
      <c r="H24" s="81" t="e">
        <f t="shared" si="6"/>
        <v>#REF!</v>
      </c>
      <c r="I24" s="82" t="e">
        <f t="shared" si="7"/>
        <v>#REF!</v>
      </c>
      <c r="J24" s="83"/>
    </row>
    <row r="25" spans="1:10" ht="24.75" customHeight="1">
      <c r="A25" s="86">
        <v>14</v>
      </c>
      <c r="B25" s="87" t="e">
        <f t="shared" si="0"/>
        <v>#REF!</v>
      </c>
      <c r="C25" s="87" t="e">
        <f t="shared" si="1"/>
        <v>#REF!</v>
      </c>
      <c r="D25" s="86" t="e">
        <f t="shared" si="2"/>
        <v>#REF!</v>
      </c>
      <c r="E25" s="86" t="e">
        <f t="shared" si="3"/>
        <v>#REF!</v>
      </c>
      <c r="F25" s="88" t="e">
        <f t="shared" si="4"/>
        <v>#REF!</v>
      </c>
      <c r="G25" s="81" t="e">
        <f t="shared" si="5"/>
        <v>#REF!</v>
      </c>
      <c r="H25" s="81" t="e">
        <f t="shared" si="6"/>
        <v>#REF!</v>
      </c>
      <c r="I25" s="82" t="e">
        <f t="shared" si="7"/>
        <v>#REF!</v>
      </c>
      <c r="J25" s="83"/>
    </row>
    <row r="26" spans="1:10" ht="24.75" customHeight="1">
      <c r="A26" s="86">
        <v>15</v>
      </c>
      <c r="B26" s="87" t="e">
        <f t="shared" si="0"/>
        <v>#REF!</v>
      </c>
      <c r="C26" s="87" t="e">
        <f t="shared" si="1"/>
        <v>#REF!</v>
      </c>
      <c r="D26" s="86" t="e">
        <f t="shared" si="2"/>
        <v>#REF!</v>
      </c>
      <c r="E26" s="86" t="e">
        <f t="shared" si="3"/>
        <v>#REF!</v>
      </c>
      <c r="F26" s="88" t="e">
        <f t="shared" si="4"/>
        <v>#REF!</v>
      </c>
      <c r="G26" s="81" t="e">
        <f t="shared" si="5"/>
        <v>#REF!</v>
      </c>
      <c r="H26" s="81" t="e">
        <f t="shared" si="6"/>
        <v>#REF!</v>
      </c>
      <c r="I26" s="82" t="e">
        <f t="shared" si="7"/>
        <v>#REF!</v>
      </c>
      <c r="J26" s="83"/>
    </row>
    <row r="27" spans="1:10" ht="24.75" customHeight="1">
      <c r="A27" s="86">
        <v>16</v>
      </c>
      <c r="B27" s="87" t="e">
        <f t="shared" si="0"/>
        <v>#REF!</v>
      </c>
      <c r="C27" s="87" t="e">
        <f t="shared" si="1"/>
        <v>#REF!</v>
      </c>
      <c r="D27" s="86" t="e">
        <f t="shared" si="2"/>
        <v>#REF!</v>
      </c>
      <c r="E27" s="86" t="e">
        <f t="shared" si="3"/>
        <v>#REF!</v>
      </c>
      <c r="F27" s="88" t="e">
        <f t="shared" si="4"/>
        <v>#REF!</v>
      </c>
      <c r="G27" s="81" t="e">
        <f t="shared" si="5"/>
        <v>#REF!</v>
      </c>
      <c r="H27" s="81" t="e">
        <f t="shared" si="6"/>
        <v>#REF!</v>
      </c>
      <c r="I27" s="82" t="e">
        <f t="shared" si="7"/>
        <v>#REF!</v>
      </c>
      <c r="J27" s="83"/>
    </row>
    <row r="28" spans="1:10" ht="24.75" customHeight="1">
      <c r="A28" s="86">
        <v>17</v>
      </c>
      <c r="B28" s="87" t="e">
        <f t="shared" si="0"/>
        <v>#REF!</v>
      </c>
      <c r="C28" s="87" t="e">
        <f t="shared" si="1"/>
        <v>#REF!</v>
      </c>
      <c r="D28" s="86" t="e">
        <f t="shared" si="2"/>
        <v>#REF!</v>
      </c>
      <c r="E28" s="86" t="e">
        <f t="shared" si="3"/>
        <v>#REF!</v>
      </c>
      <c r="F28" s="88" t="e">
        <f t="shared" si="4"/>
        <v>#REF!</v>
      </c>
      <c r="G28" s="81" t="e">
        <f t="shared" si="5"/>
        <v>#REF!</v>
      </c>
      <c r="H28" s="81" t="e">
        <f t="shared" si="6"/>
        <v>#REF!</v>
      </c>
      <c r="I28" s="82" t="e">
        <f t="shared" si="7"/>
        <v>#REF!</v>
      </c>
      <c r="J28" s="83"/>
    </row>
    <row r="29" spans="1:10" ht="24.75" customHeight="1">
      <c r="A29" s="86">
        <v>18</v>
      </c>
      <c r="B29" s="87" t="e">
        <f t="shared" si="0"/>
        <v>#REF!</v>
      </c>
      <c r="C29" s="87" t="e">
        <f t="shared" si="1"/>
        <v>#REF!</v>
      </c>
      <c r="D29" s="86" t="e">
        <f t="shared" si="2"/>
        <v>#REF!</v>
      </c>
      <c r="E29" s="86" t="e">
        <f t="shared" si="3"/>
        <v>#REF!</v>
      </c>
      <c r="F29" s="88" t="e">
        <f t="shared" si="4"/>
        <v>#REF!</v>
      </c>
      <c r="G29" s="81" t="e">
        <f t="shared" si="5"/>
        <v>#REF!</v>
      </c>
      <c r="H29" s="81" t="e">
        <f t="shared" si="6"/>
        <v>#REF!</v>
      </c>
      <c r="I29" s="82" t="e">
        <f t="shared" si="7"/>
        <v>#REF!</v>
      </c>
      <c r="J29" s="83"/>
    </row>
    <row r="30" spans="1:10" ht="24.75" customHeight="1">
      <c r="A30" s="86">
        <v>19</v>
      </c>
      <c r="B30" s="87" t="e">
        <f t="shared" si="0"/>
        <v>#REF!</v>
      </c>
      <c r="C30" s="87" t="e">
        <f t="shared" si="1"/>
        <v>#REF!</v>
      </c>
      <c r="D30" s="86" t="e">
        <f t="shared" si="2"/>
        <v>#REF!</v>
      </c>
      <c r="E30" s="86" t="e">
        <f t="shared" si="3"/>
        <v>#REF!</v>
      </c>
      <c r="F30" s="88" t="e">
        <f t="shared" si="4"/>
        <v>#REF!</v>
      </c>
      <c r="G30" s="81" t="e">
        <f t="shared" si="5"/>
        <v>#REF!</v>
      </c>
      <c r="H30" s="81" t="e">
        <f t="shared" si="6"/>
        <v>#REF!</v>
      </c>
      <c r="I30" s="82" t="e">
        <f t="shared" si="7"/>
        <v>#REF!</v>
      </c>
      <c r="J30" s="83"/>
    </row>
    <row r="31" spans="1:10" ht="24.75" customHeight="1">
      <c r="A31" s="86">
        <v>20</v>
      </c>
      <c r="B31" s="87" t="e">
        <f t="shared" si="0"/>
        <v>#REF!</v>
      </c>
      <c r="C31" s="87" t="e">
        <f t="shared" si="1"/>
        <v>#REF!</v>
      </c>
      <c r="D31" s="86" t="e">
        <f t="shared" si="2"/>
        <v>#REF!</v>
      </c>
      <c r="E31" s="86" t="e">
        <f t="shared" si="3"/>
        <v>#REF!</v>
      </c>
      <c r="F31" s="88" t="e">
        <f t="shared" si="4"/>
        <v>#REF!</v>
      </c>
      <c r="G31" s="81" t="e">
        <f t="shared" si="5"/>
        <v>#REF!</v>
      </c>
      <c r="H31" s="81" t="e">
        <f t="shared" si="6"/>
        <v>#REF!</v>
      </c>
      <c r="I31" s="82" t="e">
        <f t="shared" si="7"/>
        <v>#REF!</v>
      </c>
      <c r="J31" s="83"/>
    </row>
    <row r="32" spans="1:10" ht="24.7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</row>
    <row r="33" spans="1:14" s="3" customFormat="1" ht="24.7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1"/>
      <c r="L33" s="1"/>
      <c r="M33" s="1"/>
      <c r="N33" s="1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 selectLockedCells="1" selectUnlockedCells="1"/>
  <autoFilter ref="A11:J18"/>
  <mergeCells count="15">
    <mergeCell ref="C1:H1"/>
    <mergeCell ref="A3:J3"/>
    <mergeCell ref="A4:J4"/>
    <mergeCell ref="A5:J5"/>
    <mergeCell ref="A6:J7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L12:L13"/>
  </mergeCells>
  <dataValidations count="3">
    <dataValidation allowBlank="1" showErrorMessage="1" sqref="A4">
      <formula1>0</formula1>
      <formula2>0</formula2>
    </dataValidation>
    <dataValidation type="list" allowBlank="1" showInputMessage="1" showErrorMessage="1" sqref="J12:J31">
      <formula1>$L$12:$L$17</formula1>
      <formula2>0</formula2>
    </dataValidation>
    <dataValidation type="list" allowBlank="1" showInputMessage="1" showErrorMessage="1" sqref="F12:F31">
      <formula1>$L$14:$L$18</formula1>
      <formula2>0</formula2>
    </dataValidation>
  </dataValidations>
  <printOptions horizontalCentered="1" verticalCentered="1"/>
  <pageMargins left="0.7083333333333334" right="0.7083333333333334" top="0.7479166666666667" bottom="0.7486111111111111" header="0.5118055555555555" footer="0.31527777777777777"/>
  <pageSetup fitToHeight="1" fitToWidth="1" horizontalDpi="300" verticalDpi="300" orientation="landscape" paperSize="9"/>
  <headerFooter alignWithMargins="0">
    <oddFooter>&amp;L&amp;7Podpis komisji&amp;R&amp;6Naczelnik Wydziału Zaopatrzenia       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Jarszak Sebastian</dc:creator>
  <cp:keywords/>
  <dc:description/>
  <cp:lastModifiedBy/>
  <cp:lastPrinted>2020-01-17T12:34:02Z</cp:lastPrinted>
  <dcterms:created xsi:type="dcterms:W3CDTF">2019-02-18T12:44:22Z</dcterms:created>
  <dcterms:modified xsi:type="dcterms:W3CDTF">2020-01-17T12:34:07Z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