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1 - Pipety pasteura," sheetId="1" r:id="rId1"/>
    <sheet name="Zadanie 2- Statywy, pipety, żarówki, bibuła..." sheetId="2" r:id="rId2"/>
    <sheet name=" Zadanie 3-wzorce alkoholu" sheetId="3" r:id="rId3"/>
    <sheet name="Zadanie 4 -Wzorce narkotyków" sheetId="4" r:id="rId4"/>
    <sheet name="Zadanie 5-Moździeż" sheetId="5" r:id="rId5"/>
    <sheet name="Zadanie nr 6 - Wkłady dejonizujące" sheetId="6" r:id="rId6"/>
  </sheets>
  <definedNames/>
  <calcPr fullCalcOnLoad="1"/>
</workbook>
</file>

<file path=xl/sharedStrings.xml><?xml version="1.0" encoding="utf-8"?>
<sst xmlns="http://schemas.openxmlformats.org/spreadsheetml/2006/main" count="337" uniqueCount="129">
  <si>
    <t>Załącznik nr 3 do SIWZ</t>
  </si>
  <si>
    <t>Formularz cenowy wraz z szczegółowym opisem przedmiotu zamówienia dla: zadania nr 1 :   „Pipety Pasteura ”</t>
  </si>
  <si>
    <t>lp.</t>
  </si>
  <si>
    <t>Opis przedmiotu zamówienia</t>
  </si>
  <si>
    <t xml:space="preserve">numer katalogowy lub produkt równoważny </t>
  </si>
  <si>
    <t>Wymagana gwarancja przez Zamawiającego</t>
  </si>
  <si>
    <t>Jedn.
miary</t>
  </si>
  <si>
    <t>Ilość
Rok 2019</t>
  </si>
  <si>
    <t>Ilość 
Rok 2020</t>
  </si>
  <si>
    <t>Ilość razem 2019-2020</t>
  </si>
  <si>
    <t>Cena jednostkowa netto</t>
  </si>
  <si>
    <t>Wartość netto (kol.8xkol.9)</t>
  </si>
  <si>
    <t>Stawka  podatku VAT(%)</t>
  </si>
  <si>
    <t xml:space="preserve">Wartość brutto </t>
  </si>
  <si>
    <t>Nazwa handlowa lub numer katalogowy producenta zaoferowanego produktu</t>
  </si>
  <si>
    <t>Zaoferowana gwarancja przez Wykonawcę</t>
  </si>
  <si>
    <t xml:space="preserve">Pipety Pasteura 150  mm Brand </t>
  </si>
  <si>
    <t>Glass Pasteur Pipet</t>
  </si>
  <si>
    <t>min 12-miesięcy</t>
  </si>
  <si>
    <t>opak.(1 opakowanie 250sztuk)</t>
  </si>
  <si>
    <t xml:space="preserve">Pipety Pasteura 230  mm Brand </t>
  </si>
  <si>
    <t>Baloniki do pipet Pasteura</t>
  </si>
  <si>
    <t>Brand/Alchem nr 124700</t>
  </si>
  <si>
    <t>sztuk</t>
  </si>
  <si>
    <t>SUMA BRUTTO/SUMA TERMINU WAŻNOŚCI LUB GWARANCJI:</t>
  </si>
  <si>
    <t>Cena oferty brutto dla zadania …………………………………………………….– (wartość kolumny nr 12) .....................................................................</t>
  </si>
  <si>
    <t>(słownie: ...............................................................…………………………………………………………………............…) w tym podatek VAT.................%</t>
  </si>
  <si>
    <t>Oświadczam, iż w przypadku nie podania okresu  terminu  udzielonej gwarancji na zaoferowany dla zadania nr 1 asortyment, zaoferowane produkty będą posiadała minimalne terminy określone przez Zamawiającego w kol. 4.</t>
  </si>
  <si>
    <t>Załączenie do oferty niepodpisanego formularza cenowego dla danego zadania będzie skutkowało odrzuceniem oferty na zadanie na podstawie art. 89 ust. 1 pkt 2 ustawy Pzp ponieważ jej treść jest niezgodna z treścią SIWZ</t>
  </si>
  <si>
    <t xml:space="preserve">                                                                                                                                                                                                                                 ............................................................…………………</t>
  </si>
  <si>
    <t xml:space="preserve">                                                                                                                                                                  podpis osoby upoważnionej do składania oświadczeń  woli w imieniu wykonawcy </t>
  </si>
  <si>
    <t>Formularz cenowy wraz z szczegółowym opisem przedmiotu zamówienia dla: zadania nr 2 :   „Statywy, pipety żarówki, bibuła… ”</t>
  </si>
  <si>
    <t>Lampa/ żarówka UV – C ( 254nm ) do urządzeń Cross linker CL508G</t>
  </si>
  <si>
    <t>999-T-8 Sset.( zestaw 6 sztuk ze starterami)</t>
  </si>
  <si>
    <t>min.12-miesięcy</t>
  </si>
  <si>
    <t>zestaw</t>
  </si>
  <si>
    <t>Jednorazowe pipety o poj. 1mlz bańką ssącą ok. 5ml. z podziałką, długości ok 15cm</t>
  </si>
  <si>
    <t>szt</t>
  </si>
  <si>
    <t>Statyw na probówki Eppendorf 1,5 ml co najmniej 80 miejsc</t>
  </si>
  <si>
    <r>
      <rPr>
        <sz val="11"/>
        <color indexed="8"/>
        <rFont val="Default"/>
        <family val="1"/>
      </rPr>
      <t xml:space="preserve">Statyw ekonomiczny z PP </t>
    </r>
    <r>
      <rPr>
        <sz val="11"/>
        <color indexed="8"/>
        <rFont val="Times New Roman"/>
        <family val="1"/>
      </rPr>
      <t>(laboratoryjny; śr. Otworów 16 mm; 5x12 rzędów; ilość miejsc 60)</t>
    </r>
  </si>
  <si>
    <t>Bionovo / nr art. P-2032</t>
  </si>
  <si>
    <t xml:space="preserve">Zestaw narzędzi do waty szklanej </t>
  </si>
  <si>
    <t>ANCHEM / nr 20114</t>
  </si>
  <si>
    <r>
      <rPr>
        <sz val="11"/>
        <color indexed="8"/>
        <rFont val="Default"/>
        <family val="1"/>
      </rPr>
      <t xml:space="preserve">Bibuła laboratoryjna – miękka </t>
    </r>
    <r>
      <rPr>
        <sz val="11"/>
        <color indexed="8"/>
        <rFont val="Times New Roman"/>
        <family val="1"/>
      </rPr>
      <t>(arkusze o wymiarach 58 x 58cm)</t>
    </r>
  </si>
  <si>
    <t>-</t>
  </si>
  <si>
    <t>paczka 100arkuszy</t>
  </si>
  <si>
    <t>pęseta  CK 2301</t>
  </si>
  <si>
    <r>
      <rPr>
        <sz val="12"/>
        <rFont val="Times New Roman"/>
        <family val="1"/>
      </rPr>
      <t xml:space="preserve">Lampa UV CAMAG 4 </t>
    </r>
    <r>
      <rPr>
        <sz val="11"/>
        <color indexed="8"/>
        <rFont val="Times New Roman"/>
        <family val="1"/>
      </rPr>
      <t>(podwójna długość fali, 245/366nm)</t>
    </r>
  </si>
  <si>
    <t>CAMAG (LPP Equipment) / nr 022.9160</t>
  </si>
  <si>
    <t>Oświadczam, iż w przypadku nie podania okresu gwarancji na zaoferowany dla zadania nr 2 asortyment, udzielam gwarancji minimalnej wymaganej przez Zamawiającego wskazanej w kol. 4.</t>
  </si>
  <si>
    <t>Formularz cenowy wraz z szczegółowym opisem przedmiotu zamówienia dla: zadania nr 3 :  Wzorce alkoholu ”</t>
  </si>
  <si>
    <t>Wymagana termin ważności przez Zamawiającego</t>
  </si>
  <si>
    <t>Zaoferowany termin ważności przez Wykonawcę</t>
  </si>
  <si>
    <t>1</t>
  </si>
  <si>
    <t>Wzorzec etanolu 0,5 ‰</t>
  </si>
  <si>
    <r>
      <rPr>
        <sz val="12"/>
        <rFont val="Times New Roman"/>
        <family val="1"/>
      </rPr>
      <t xml:space="preserve">SIGMATIK / </t>
    </r>
    <r>
      <rPr>
        <sz val="11"/>
        <rFont val="Times New Roman"/>
        <family val="1"/>
      </rPr>
      <t>nr W-27-004</t>
    </r>
  </si>
  <si>
    <t>Opak ( 10sztuk)</t>
  </si>
  <si>
    <t>3</t>
  </si>
  <si>
    <t>2</t>
  </si>
  <si>
    <t>Wzorzec etanolu 2,0 ‰</t>
  </si>
  <si>
    <r>
      <rPr>
        <sz val="12"/>
        <rFont val="Times New Roman"/>
        <family val="1"/>
      </rPr>
      <t xml:space="preserve">SIGMATIK / </t>
    </r>
    <r>
      <rPr>
        <sz val="11"/>
        <rFont val="Times New Roman"/>
        <family val="1"/>
      </rPr>
      <t>nr W-27-005</t>
    </r>
  </si>
  <si>
    <t>Wzorzec etanolu 4,0 ‰</t>
  </si>
  <si>
    <r>
      <rPr>
        <sz val="12"/>
        <rFont val="Times New Roman"/>
        <family val="1"/>
      </rPr>
      <t xml:space="preserve">SIGMATIK / </t>
    </r>
    <r>
      <rPr>
        <sz val="11"/>
        <rFont val="Times New Roman"/>
        <family val="1"/>
      </rPr>
      <t>nr W-27-006</t>
    </r>
  </si>
  <si>
    <t>Oświadczam, iż w przypadku nie podania okresu  terminu ważności na zaoferowany dla zadania nr 3 asortyment, zaoferowane produkty będą posiadała minimalne terminy określone przez Zamawiającego w kol. 4.</t>
  </si>
  <si>
    <r>
      <rPr>
        <sz val="12"/>
        <rFont val="Arial"/>
        <family val="2"/>
      </rPr>
      <t xml:space="preserve">Wszystkie odczynniki będące przedmiotem zamówienia muszą być </t>
    </r>
    <r>
      <rPr>
        <sz val="12"/>
        <rFont val="Tahoma"/>
        <family val="2"/>
      </rPr>
      <t xml:space="preserve">dostarczone  wraz z załączonymi aktualnymi kartami charakterystyki sporządzonymi w języku </t>
    </r>
    <r>
      <rPr>
        <sz val="12"/>
        <rFont val="Arial"/>
        <family val="2"/>
      </rPr>
      <t xml:space="preserve">polskim, zgodnie z </t>
    </r>
    <r>
      <rPr>
        <sz val="12"/>
        <rFont val="Tahoma"/>
        <family val="2"/>
      </rPr>
      <t>obowiązującymi przepisami.</t>
    </r>
  </si>
  <si>
    <t xml:space="preserve">        </t>
  </si>
  <si>
    <t>Formularz cenowy wraz z szczegółowym opisem przedmiotu zamówienia dla: zadania nr 4 :  Wzorce narkotyków ”</t>
  </si>
  <si>
    <t>Wymagana data ważności przez Zamawiającego</t>
  </si>
  <si>
    <t>Zaoferowany termin ważności  przez Wykonawcę</t>
  </si>
  <si>
    <t xml:space="preserve">Siarczan amfetaminy (czystość 99,7%) </t>
  </si>
  <si>
    <t>LGC Std., Ceriliant, Tusnovics, Chiron</t>
  </si>
  <si>
    <t>Min 12 miesięcy</t>
  </si>
  <si>
    <t>Mg 50</t>
  </si>
  <si>
    <t xml:space="preserve">1 </t>
  </si>
  <si>
    <t>2C-B HCl</t>
  </si>
  <si>
    <t>Mg 20</t>
  </si>
  <si>
    <t>0</t>
  </si>
  <si>
    <t>Efedryna HCl</t>
  </si>
  <si>
    <t>mg10</t>
  </si>
  <si>
    <t>4</t>
  </si>
  <si>
    <t>MDA HCl</t>
  </si>
  <si>
    <t>ml</t>
  </si>
  <si>
    <t>5</t>
  </si>
  <si>
    <t>Metamfetamina HCl</t>
  </si>
  <si>
    <t>6</t>
  </si>
  <si>
    <t>Psylocyna</t>
  </si>
  <si>
    <t>mg4</t>
  </si>
  <si>
    <t>7</t>
  </si>
  <si>
    <t>Psylocybina</t>
  </si>
  <si>
    <t>mg5</t>
  </si>
  <si>
    <t>8</t>
  </si>
  <si>
    <t>Mefedron HCl</t>
  </si>
  <si>
    <t>9</t>
  </si>
  <si>
    <t>Ethylphenidate HCl</t>
  </si>
  <si>
    <t>10</t>
  </si>
  <si>
    <t>5-Fluoro-PB-22 HCl</t>
  </si>
  <si>
    <t>11</t>
  </si>
  <si>
    <t>Roztwór metanolowy delta-9-THC (1mg/1ml)</t>
  </si>
  <si>
    <t>12</t>
  </si>
  <si>
    <r>
      <rPr>
        <sz val="12"/>
        <rFont val="Times New Roman"/>
        <family val="1"/>
      </rPr>
      <t xml:space="preserve">3-CMC HCl                         </t>
    </r>
    <r>
      <rPr>
        <sz val="11"/>
        <rFont val="Times New Roman"/>
        <family val="1"/>
      </rPr>
      <t>(3-chlorometkatynon HCl)</t>
    </r>
  </si>
  <si>
    <t>13</t>
  </si>
  <si>
    <r>
      <rPr>
        <sz val="12"/>
        <rFont val="Times New Roman"/>
        <family val="1"/>
      </rPr>
      <t xml:space="preserve">4-CMC HCl                         </t>
    </r>
    <r>
      <rPr>
        <sz val="11"/>
        <rFont val="Times New Roman"/>
        <family val="1"/>
      </rPr>
      <t>(4-chlorometkatynon HCl)</t>
    </r>
  </si>
  <si>
    <t>14</t>
  </si>
  <si>
    <t>MDMB-CHMICA</t>
  </si>
  <si>
    <t xml:space="preserve">LGC Std., Ceriliant, Tusnovics, Chiron. </t>
  </si>
  <si>
    <t>15</t>
  </si>
  <si>
    <t>NM-2201</t>
  </si>
  <si>
    <t>16</t>
  </si>
  <si>
    <t>HEX-EN HCl                  (N-etyloheksedron HCl)</t>
  </si>
  <si>
    <t>17</t>
  </si>
  <si>
    <t>5F-ADB HCl              (5F-MDMB-PINACA)</t>
  </si>
  <si>
    <t>18</t>
  </si>
  <si>
    <t>3-CEC HCl</t>
  </si>
  <si>
    <t>19</t>
  </si>
  <si>
    <t>4-Cl-alfa-PVP HCl</t>
  </si>
  <si>
    <t>Oświadczam, iż w przypadku nie podania daty ważności na zaoferowany dla zadania nr 4 asortyment, udzielam  minimalnej wymaganej przez Zamawiającego wskazanej w kol. 4.</t>
  </si>
  <si>
    <t>Formularz cenowy wraz z szczegółowym opisem przedmiotu zamówienia dla: zadania nr 5 :  Moździerz ”</t>
  </si>
  <si>
    <t xml:space="preserve">Moździerz agatowy z tłuczkiem </t>
  </si>
  <si>
    <r>
      <rPr>
        <sz val="12"/>
        <rFont val="Times New Roman"/>
        <family val="1"/>
      </rPr>
      <t xml:space="preserve">Bionovo / </t>
    </r>
    <r>
      <rPr>
        <sz val="11"/>
        <rFont val="Times New Roman"/>
        <family val="1"/>
      </rPr>
      <t>nr art. N0109
poj. 25mm / śr. zew. 75mm / śr. wew. 60mm / wysokość 30mm</t>
    </r>
  </si>
  <si>
    <t>Minim 12 miesięcy</t>
  </si>
  <si>
    <t>Moździerz porcelanowy z wylewem z tłuczkiem śr. 100 mm</t>
  </si>
  <si>
    <t>Moździerz porcelanowy z wylewem z tłuczkiem śr. 150 mm</t>
  </si>
  <si>
    <t>Cena oferty brutto dla zadania …………………………………………………….– (wartość kolumny nr 12) ..................................................................…</t>
  </si>
  <si>
    <t>Oświadczam, iż w przypadku nie podania okresu gwarancji na zaoferowany dla zadania nr 5 asortyment, udzielam gwarancji minimalnej wymaganej przez Zamawiającego wskazanej w kol. 4.</t>
  </si>
  <si>
    <t xml:space="preserve">       </t>
  </si>
  <si>
    <t>Formularz cenowy wraz z szczegółowym opisem przedmiotu zamówienia dla: zadania nr 6 :  Wkłady dejonizujące ”</t>
  </si>
  <si>
    <t>Wkład dejonizujący z filtrem wody do generatora wodoru serii PAR ( zestaw 6 sztuk)</t>
  </si>
  <si>
    <r>
      <rPr>
        <sz val="11"/>
        <color indexed="8"/>
        <rFont val="Times New Roman"/>
        <family val="1"/>
      </rPr>
      <t xml:space="preserve">EnviSense / </t>
    </r>
    <r>
      <rPr>
        <sz val="11"/>
        <color indexed="8"/>
        <rFont val="Tahoma"/>
        <family val="2"/>
      </rPr>
      <t>kod:</t>
    </r>
    <r>
      <rPr>
        <sz val="11"/>
        <color indexed="8"/>
        <rFont val="Times New Roman"/>
        <family val="1"/>
      </rPr>
      <t xml:space="preserve"> SP.H2.DBFILTER-C</t>
    </r>
  </si>
  <si>
    <t>Oświadczam, iż w przypadku nie podania okresu gwarancji na zaoferowany dla zadania nr 6 asortyment, udzielam gwarancji minimalnej wymaganej przez Zamawiającego wskazanej w kol. 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</si>
</sst>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30">
    <font>
      <sz val="8"/>
      <color indexed="23"/>
      <name val="Tahoma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Default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indexed="8"/>
      <name val="Default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2"/>
      <name val="Tahoma"/>
      <family val="2"/>
    </font>
    <font>
      <b/>
      <sz val="8"/>
      <color indexed="23"/>
      <name val="Tahoma"/>
      <family val="2"/>
    </font>
    <font>
      <sz val="11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2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2" borderId="0" xfId="0" applyAlignment="1">
      <alignment horizontal="left" vertical="top" wrapText="1"/>
    </xf>
    <xf numFmtId="164" fontId="0" fillId="2" borderId="0" xfId="0" applyAlignment="1">
      <alignment horizontal="right" vertical="top" wrapText="1"/>
    </xf>
    <xf numFmtId="164" fontId="2" fillId="2" borderId="0" xfId="0" applyFont="1" applyBorder="1" applyAlignment="1">
      <alignment horizontal="left" vertical="center" wrapText="1"/>
    </xf>
    <xf numFmtId="164" fontId="3" fillId="2" borderId="0" xfId="0" applyFont="1" applyBorder="1" applyAlignment="1">
      <alignment horizontal="left" vertical="top" wrapText="1"/>
    </xf>
    <xf numFmtId="164" fontId="3" fillId="2" borderId="0" xfId="0" applyFont="1" applyBorder="1" applyAlignment="1">
      <alignment horizontal="center" vertical="center" wrapText="1"/>
    </xf>
    <xf numFmtId="164" fontId="4" fillId="2" borderId="0" xfId="0" applyFont="1" applyAlignment="1">
      <alignment horizontal="left" vertical="top" wrapText="1"/>
    </xf>
    <xf numFmtId="164" fontId="3" fillId="2" borderId="0" xfId="0" applyFont="1" applyBorder="1" applyAlignment="1">
      <alignment horizontal="left" vertical="center" wrapText="1"/>
    </xf>
    <xf numFmtId="164" fontId="5" fillId="2" borderId="0" xfId="0" applyFont="1" applyAlignment="1">
      <alignment horizontal="left" vertical="top" wrapText="1"/>
    </xf>
    <xf numFmtId="164" fontId="2" fillId="2" borderId="1" xfId="0" applyFont="1" applyBorder="1" applyAlignment="1">
      <alignment horizontal="right" vertical="top" wrapText="1"/>
    </xf>
    <xf numFmtId="164" fontId="2" fillId="2" borderId="2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3" fillId="3" borderId="2" xfId="0" applyFont="1" applyFill="1" applyBorder="1" applyAlignment="1">
      <alignment horizontal="left" vertical="top" wrapText="1"/>
    </xf>
    <xf numFmtId="164" fontId="2" fillId="2" borderId="1" xfId="0" applyFont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Alignment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left" vertical="center" wrapText="1"/>
      <protection/>
    </xf>
    <xf numFmtId="164" fontId="8" fillId="0" borderId="1" xfId="0" applyNumberFormat="1" applyFont="1" applyFill="1" applyBorder="1" applyAlignment="1" applyProtection="1">
      <alignment horizontal="left" vertical="top" wrapText="1"/>
      <protection/>
    </xf>
    <xf numFmtId="164" fontId="9" fillId="2" borderId="1" xfId="0" applyFont="1" applyBorder="1" applyAlignment="1">
      <alignment horizontal="center" vertical="top" wrapText="1"/>
    </xf>
    <xf numFmtId="164" fontId="10" fillId="2" borderId="1" xfId="0" applyFont="1" applyBorder="1" applyAlignment="1">
      <alignment horizontal="right" vertical="center" wrapText="1"/>
    </xf>
    <xf numFmtId="164" fontId="11" fillId="2" borderId="1" xfId="0" applyFont="1" applyBorder="1" applyAlignment="1">
      <alignment horizontal="left" vertical="top" wrapText="1"/>
    </xf>
    <xf numFmtId="164" fontId="11" fillId="4" borderId="1" xfId="0" applyFont="1" applyFill="1" applyBorder="1" applyAlignment="1">
      <alignment horizontal="left" vertical="top" wrapText="1"/>
    </xf>
    <xf numFmtId="164" fontId="12" fillId="2" borderId="0" xfId="0" applyFont="1" applyBorder="1" applyAlignment="1">
      <alignment horizontal="left" vertical="center" wrapText="1"/>
    </xf>
    <xf numFmtId="164" fontId="13" fillId="2" borderId="0" xfId="0" applyFont="1" applyAlignment="1">
      <alignment horizontal="left" vertical="top" wrapText="1"/>
    </xf>
    <xf numFmtId="164" fontId="13" fillId="2" borderId="0" xfId="0" applyFont="1" applyAlignment="1">
      <alignment horizontal="right" vertical="top" wrapText="1"/>
    </xf>
    <xf numFmtId="164" fontId="12" fillId="2" borderId="0" xfId="0" applyFont="1" applyBorder="1" applyAlignment="1">
      <alignment horizontal="right" vertical="center" wrapText="1"/>
    </xf>
    <xf numFmtId="164" fontId="14" fillId="2" borderId="0" xfId="0" applyFont="1" applyBorder="1" applyAlignment="1">
      <alignment horizontal="left" vertical="center" wrapText="1"/>
    </xf>
    <xf numFmtId="164" fontId="15" fillId="2" borderId="0" xfId="0" applyFont="1" applyAlignment="1">
      <alignment horizontal="left" vertical="top" wrapText="1"/>
    </xf>
    <xf numFmtId="164" fontId="16" fillId="2" borderId="0" xfId="0" applyFont="1" applyAlignment="1">
      <alignment horizontal="left" vertical="top" wrapText="1"/>
    </xf>
    <xf numFmtId="164" fontId="17" fillId="2" borderId="0" xfId="0" applyFont="1" applyBorder="1" applyAlignment="1">
      <alignment horizontal="left" vertical="center" wrapText="1"/>
    </xf>
    <xf numFmtId="164" fontId="18" fillId="2" borderId="0" xfId="0" applyFont="1" applyAlignment="1">
      <alignment horizontal="center" vertical="center" wrapText="1"/>
    </xf>
    <xf numFmtId="164" fontId="18" fillId="2" borderId="0" xfId="0" applyFont="1" applyAlignment="1">
      <alignment vertical="center" wrapText="1"/>
    </xf>
    <xf numFmtId="164" fontId="0" fillId="2" borderId="0" xfId="0" applyFont="1" applyAlignment="1">
      <alignment horizontal="right" vertical="top" wrapText="1"/>
    </xf>
    <xf numFmtId="164" fontId="19" fillId="2" borderId="0" xfId="0" applyFont="1" applyBorder="1" applyAlignment="1">
      <alignment horizontal="right" vertical="center" wrapText="1"/>
    </xf>
    <xf numFmtId="164" fontId="20" fillId="2" borderId="1" xfId="0" applyFont="1" applyBorder="1" applyAlignment="1">
      <alignment horizontal="right" vertical="top" wrapText="1"/>
    </xf>
    <xf numFmtId="164" fontId="20" fillId="2" borderId="1" xfId="0" applyFont="1" applyBorder="1" applyAlignment="1">
      <alignment horizontal="left" vertical="top" wrapText="1"/>
    </xf>
    <xf numFmtId="164" fontId="20" fillId="2" borderId="1" xfId="0" applyFont="1" applyBorder="1" applyAlignment="1">
      <alignment horizontal="center" vertical="top" wrapText="1"/>
    </xf>
    <xf numFmtId="164" fontId="20" fillId="5" borderId="1" xfId="0" applyFont="1" applyFill="1" applyBorder="1" applyAlignment="1">
      <alignment horizontal="center" vertical="top" wrapText="1"/>
    </xf>
    <xf numFmtId="164" fontId="9" fillId="5" borderId="1" xfId="0" applyFont="1" applyFill="1" applyBorder="1" applyAlignment="1">
      <alignment horizontal="center" vertical="top" wrapText="1"/>
    </xf>
    <xf numFmtId="164" fontId="20" fillId="0" borderId="1" xfId="0" applyFont="1" applyFill="1" applyBorder="1" applyAlignment="1">
      <alignment horizontal="left" vertical="top" wrapText="1"/>
    </xf>
    <xf numFmtId="164" fontId="21" fillId="2" borderId="1" xfId="0" applyFont="1" applyBorder="1" applyAlignment="1">
      <alignment horizontal="left" vertical="top" wrapText="1"/>
    </xf>
    <xf numFmtId="164" fontId="20" fillId="2" borderId="1" xfId="0" applyFont="1" applyBorder="1" applyAlignment="1">
      <alignment horizontal="left" vertical="top" wrapText="1"/>
    </xf>
    <xf numFmtId="164" fontId="22" fillId="2" borderId="1" xfId="0" applyFont="1" applyBorder="1" applyAlignment="1">
      <alignment horizontal="left" vertical="top" wrapText="1"/>
    </xf>
    <xf numFmtId="165" fontId="23" fillId="0" borderId="1" xfId="0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Alignment="1">
      <alignment horizontal="left" vertical="top" wrapText="1"/>
    </xf>
    <xf numFmtId="164" fontId="20" fillId="2" borderId="0" xfId="0" applyFont="1" applyAlignment="1">
      <alignment horizontal="left" vertical="top" wrapText="1"/>
    </xf>
    <xf numFmtId="164" fontId="25" fillId="2" borderId="1" xfId="0" applyNumberFormat="1" applyFont="1" applyBorder="1" applyAlignment="1">
      <alignment horizontal="left" vertical="top" wrapText="1"/>
    </xf>
    <xf numFmtId="164" fontId="25" fillId="4" borderId="1" xfId="0" applyFont="1" applyFill="1" applyBorder="1" applyAlignment="1">
      <alignment horizontal="left" vertical="top" wrapText="1"/>
    </xf>
    <xf numFmtId="164" fontId="25" fillId="2" borderId="0" xfId="0" applyFont="1" applyAlignment="1">
      <alignment horizontal="right" vertical="top" wrapText="1"/>
    </xf>
    <xf numFmtId="164" fontId="25" fillId="2" borderId="0" xfId="0" applyFont="1" applyAlignment="1">
      <alignment horizontal="left" vertical="top" wrapText="1"/>
    </xf>
    <xf numFmtId="164" fontId="26" fillId="2" borderId="0" xfId="0" applyFont="1" applyBorder="1" applyAlignment="1">
      <alignment horizontal="left" vertical="center" wrapText="1"/>
    </xf>
    <xf numFmtId="164" fontId="11" fillId="2" borderId="0" xfId="0" applyFont="1" applyAlignment="1">
      <alignment horizontal="right" vertical="top" wrapText="1"/>
    </xf>
    <xf numFmtId="164" fontId="11" fillId="2" borderId="0" xfId="0" applyFont="1" applyAlignment="1">
      <alignment horizontal="left" vertical="top" wrapText="1"/>
    </xf>
    <xf numFmtId="164" fontId="28" fillId="2" borderId="0" xfId="0" applyFont="1" applyAlignment="1">
      <alignment horizontal="right" vertical="top" wrapText="1"/>
    </xf>
    <xf numFmtId="164" fontId="0" fillId="2" borderId="0" xfId="0" applyAlignment="1">
      <alignment horizontal="left" vertical="top" wrapText="1"/>
    </xf>
    <xf numFmtId="164" fontId="0" fillId="2" borderId="0" xfId="0" applyAlignment="1">
      <alignment horizontal="center" vertical="top" wrapText="1"/>
    </xf>
    <xf numFmtId="164" fontId="3" fillId="2" borderId="0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9" fillId="0" borderId="1" xfId="0" applyFont="1" applyFill="1" applyBorder="1" applyAlignment="1">
      <alignment horizontal="left" vertical="top" wrapText="1"/>
    </xf>
    <xf numFmtId="164" fontId="29" fillId="2" borderId="1" xfId="0" applyNumberFormat="1" applyFont="1" applyBorder="1" applyAlignment="1">
      <alignment horizontal="center" vertical="top" wrapText="1"/>
    </xf>
    <xf numFmtId="164" fontId="20" fillId="0" borderId="1" xfId="0" applyFont="1" applyFill="1" applyBorder="1" applyAlignment="1">
      <alignment horizontal="center" vertical="top" wrapText="1"/>
    </xf>
    <xf numFmtId="164" fontId="29" fillId="0" borderId="1" xfId="0" applyFont="1" applyFill="1" applyBorder="1" applyAlignment="1">
      <alignment horizontal="center" vertical="top" wrapText="1"/>
    </xf>
    <xf numFmtId="164" fontId="22" fillId="0" borderId="1" xfId="0" applyFont="1" applyFill="1" applyBorder="1" applyAlignment="1">
      <alignment horizontal="left" vertical="top" wrapText="1"/>
    </xf>
    <xf numFmtId="164" fontId="20" fillId="0" borderId="1" xfId="0" applyFont="1" applyFill="1" applyBorder="1" applyAlignment="1">
      <alignment horizontal="left" vertical="top" wrapText="1"/>
    </xf>
    <xf numFmtId="164" fontId="20" fillId="0" borderId="0" xfId="0" applyFont="1" applyFill="1" applyAlignment="1">
      <alignment horizontal="left" vertical="top" wrapText="1"/>
    </xf>
    <xf numFmtId="164" fontId="25" fillId="2" borderId="0" xfId="0" applyFont="1" applyAlignment="1">
      <alignment horizontal="center" vertical="top" wrapText="1"/>
    </xf>
    <xf numFmtId="164" fontId="13" fillId="2" borderId="0" xfId="0" applyFont="1" applyAlignment="1">
      <alignment horizontal="center" vertical="top" wrapText="1"/>
    </xf>
    <xf numFmtId="164" fontId="11" fillId="2" borderId="0" xfId="0" applyFont="1" applyAlignment="1">
      <alignment horizontal="center" vertical="top" wrapText="1"/>
    </xf>
    <xf numFmtId="164" fontId="29" fillId="2" borderId="1" xfId="0" applyFont="1" applyBorder="1" applyAlignment="1">
      <alignment horizontal="left" vertical="top" wrapText="1"/>
    </xf>
    <xf numFmtId="164" fontId="22" fillId="2" borderId="1" xfId="0" applyFont="1" applyBorder="1" applyAlignment="1">
      <alignment horizontal="left" vertical="top" wrapText="1"/>
    </xf>
    <xf numFmtId="165" fontId="23" fillId="4" borderId="1" xfId="0" applyNumberFormat="1" applyFont="1" applyFill="1" applyBorder="1" applyAlignment="1">
      <alignment horizontal="center" vertical="top" wrapText="1"/>
    </xf>
    <xf numFmtId="164" fontId="20" fillId="2" borderId="1" xfId="0" applyFont="1" applyBorder="1" applyAlignment="1">
      <alignment horizontal="left" vertical="top" wrapText="1"/>
    </xf>
    <xf numFmtId="164" fontId="0" fillId="2" borderId="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showOutlineSymbols="0" zoomScale="111" zoomScaleNormal="111" workbookViewId="0" topLeftCell="C1">
      <selection activeCell="F24" sqref="F24"/>
    </sheetView>
  </sheetViews>
  <sheetFormatPr defaultColWidth="13.33203125" defaultRowHeight="10.5"/>
  <cols>
    <col min="1" max="1" width="5.5" style="1" customWidth="1"/>
    <col min="2" max="2" width="34" style="0" customWidth="1"/>
    <col min="3" max="3" width="27.33203125" style="0" customWidth="1"/>
    <col min="4" max="4" width="23" style="0" customWidth="1"/>
    <col min="5" max="5" width="36.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6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pans="1:14" s="14" customFormat="1" ht="16.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s="5" customFormat="1" ht="16.5">
      <c r="A5" s="8">
        <v>1</v>
      </c>
      <c r="B5" s="15" t="s">
        <v>16</v>
      </c>
      <c r="C5" s="16" t="s">
        <v>17</v>
      </c>
      <c r="D5" s="16" t="s">
        <v>18</v>
      </c>
      <c r="E5" s="12" t="s">
        <v>19</v>
      </c>
      <c r="F5" s="17">
        <v>50</v>
      </c>
      <c r="G5" s="17">
        <v>50</v>
      </c>
      <c r="H5" s="17">
        <f aca="true" t="shared" si="0" ref="H5:H7">F5+G5</f>
        <v>100</v>
      </c>
      <c r="I5" s="12"/>
      <c r="J5" s="12"/>
      <c r="K5" s="12"/>
      <c r="L5" s="12"/>
      <c r="M5" s="12"/>
      <c r="N5" s="12"/>
    </row>
    <row r="6" spans="1:14" s="5" customFormat="1" ht="16.5">
      <c r="A6" s="8">
        <v>2</v>
      </c>
      <c r="B6" s="15" t="s">
        <v>20</v>
      </c>
      <c r="C6" s="16" t="s">
        <v>17</v>
      </c>
      <c r="D6" s="16" t="s">
        <v>18</v>
      </c>
      <c r="E6" s="12" t="s">
        <v>19</v>
      </c>
      <c r="F6" s="17">
        <v>10</v>
      </c>
      <c r="G6" s="17">
        <v>10</v>
      </c>
      <c r="H6" s="17">
        <f t="shared" si="0"/>
        <v>20</v>
      </c>
      <c r="I6" s="12"/>
      <c r="J6" s="12"/>
      <c r="K6" s="12"/>
      <c r="L6" s="12"/>
      <c r="M6" s="12"/>
      <c r="N6" s="12"/>
    </row>
    <row r="7" spans="1:14" s="5" customFormat="1" ht="27.75">
      <c r="A7" s="8">
        <v>3</v>
      </c>
      <c r="B7" s="15" t="s">
        <v>21</v>
      </c>
      <c r="C7" s="16" t="s">
        <v>22</v>
      </c>
      <c r="D7" s="16" t="s">
        <v>18</v>
      </c>
      <c r="E7" s="12" t="s">
        <v>23</v>
      </c>
      <c r="F7" s="17">
        <v>300</v>
      </c>
      <c r="G7" s="17">
        <v>300</v>
      </c>
      <c r="H7" s="17">
        <f t="shared" si="0"/>
        <v>600</v>
      </c>
      <c r="I7" s="12"/>
      <c r="J7" s="12"/>
      <c r="K7" s="12"/>
      <c r="L7" s="12"/>
      <c r="M7" s="12"/>
      <c r="N7" s="12"/>
    </row>
    <row r="8" spans="1:14" ht="16.5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9"/>
    </row>
    <row r="10" spans="1:14" s="22" customFormat="1" ht="12.75" customHeight="1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.75" customHeight="1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="22" customFormat="1" ht="12.75">
      <c r="A12" s="23"/>
    </row>
    <row r="13" spans="1:14" s="22" customFormat="1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26" customFormat="1" ht="28.5" customHeight="1">
      <c r="A14" s="25" t="s">
        <v>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s="27" customFormat="1" ht="17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256" s="30" customFormat="1" ht="35.25" customHeight="1">
      <c r="A16" s="28" t="s">
        <v>28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IN16"/>
      <c r="IO16"/>
      <c r="IP16"/>
      <c r="IQ16"/>
      <c r="IR16"/>
      <c r="IS16"/>
      <c r="IT16"/>
      <c r="IU16"/>
      <c r="IV16"/>
    </row>
    <row r="17" ht="12.75">
      <c r="A17" s="31"/>
    </row>
    <row r="18" ht="12.75">
      <c r="A18" s="31"/>
    </row>
    <row r="19" ht="12.75">
      <c r="A19" s="31"/>
    </row>
    <row r="20" spans="1:14" ht="12.75" customHeight="1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.75" customHeight="1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 selectLockedCells="1" selectUnlockedCells="1"/>
  <mergeCells count="12">
    <mergeCell ref="A1:E1"/>
    <mergeCell ref="L1:N1"/>
    <mergeCell ref="A2:N2"/>
    <mergeCell ref="A8:K8"/>
    <mergeCell ref="A10:N10"/>
    <mergeCell ref="A11:N11"/>
    <mergeCell ref="A13:N13"/>
    <mergeCell ref="A14:N14"/>
    <mergeCell ref="A15:N15"/>
    <mergeCell ref="A16:N16"/>
    <mergeCell ref="A20:N20"/>
    <mergeCell ref="A21:N21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showOutlineSymbols="0" zoomScale="111" zoomScaleNormal="111" workbookViewId="0" topLeftCell="A13">
      <selection activeCell="A19" sqref="A19"/>
    </sheetView>
  </sheetViews>
  <sheetFormatPr defaultColWidth="13.33203125" defaultRowHeight="10.5"/>
  <cols>
    <col min="1" max="1" width="5.5" style="1" customWidth="1"/>
    <col min="2" max="2" width="67.83203125" style="0" customWidth="1"/>
    <col min="3" max="3" width="17.16015625" style="0" customWidth="1"/>
    <col min="4" max="4" width="20.33203125" style="0" customWidth="1"/>
    <col min="5" max="5" width="17.16015625" style="0" customWidth="1"/>
    <col min="6" max="6" width="16.6601562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20.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pans="1:14" s="14" customFormat="1" ht="16.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s="5" customFormat="1" ht="55.5" customHeight="1">
      <c r="A5" s="33">
        <v>1</v>
      </c>
      <c r="B5" s="34" t="s">
        <v>32</v>
      </c>
      <c r="C5" s="34" t="s">
        <v>33</v>
      </c>
      <c r="D5" s="34" t="s">
        <v>34</v>
      </c>
      <c r="E5" s="35" t="s">
        <v>35</v>
      </c>
      <c r="F5" s="36">
        <v>3</v>
      </c>
      <c r="G5" s="36">
        <v>3</v>
      </c>
      <c r="H5" s="36">
        <f aca="true" t="shared" si="0" ref="H5:H12">F5+G5</f>
        <v>6</v>
      </c>
      <c r="I5" s="37"/>
      <c r="J5" s="17"/>
      <c r="K5" s="12"/>
      <c r="L5" s="12">
        <f aca="true" t="shared" si="1" ref="L5:L7">F5*K5</f>
        <v>0</v>
      </c>
      <c r="M5" s="12"/>
      <c r="N5" s="12"/>
    </row>
    <row r="6" spans="1:14" s="5" customFormat="1" ht="60.75" customHeight="1">
      <c r="A6" s="33">
        <v>2</v>
      </c>
      <c r="B6" s="34" t="s">
        <v>36</v>
      </c>
      <c r="C6" s="34"/>
      <c r="D6" s="34" t="s">
        <v>34</v>
      </c>
      <c r="E6" s="35" t="s">
        <v>37</v>
      </c>
      <c r="F6" s="36">
        <v>1000</v>
      </c>
      <c r="G6" s="36">
        <v>1000</v>
      </c>
      <c r="H6" s="36">
        <f t="shared" si="0"/>
        <v>2000</v>
      </c>
      <c r="I6" s="37"/>
      <c r="J6" s="17"/>
      <c r="K6" s="12"/>
      <c r="L6" s="12">
        <f t="shared" si="1"/>
        <v>0</v>
      </c>
      <c r="M6" s="12"/>
      <c r="N6" s="12"/>
    </row>
    <row r="7" spans="1:14" s="5" customFormat="1" ht="42.75" customHeight="1">
      <c r="A7" s="33">
        <v>3</v>
      </c>
      <c r="B7" s="34" t="s">
        <v>38</v>
      </c>
      <c r="C7" s="38"/>
      <c r="D7" s="34" t="s">
        <v>34</v>
      </c>
      <c r="E7" s="35" t="s">
        <v>37</v>
      </c>
      <c r="F7" s="36">
        <v>40</v>
      </c>
      <c r="G7" s="36">
        <v>40</v>
      </c>
      <c r="H7" s="36">
        <f t="shared" si="0"/>
        <v>80</v>
      </c>
      <c r="I7" s="37"/>
      <c r="J7" s="17"/>
      <c r="K7" s="12"/>
      <c r="L7" s="12">
        <f t="shared" si="1"/>
        <v>0</v>
      </c>
      <c r="M7" s="12"/>
      <c r="N7" s="12"/>
    </row>
    <row r="8" spans="1:14" s="5" customFormat="1" ht="42.75" customHeight="1">
      <c r="A8" s="33">
        <v>4</v>
      </c>
      <c r="B8" s="39" t="s">
        <v>39</v>
      </c>
      <c r="C8" s="40" t="s">
        <v>40</v>
      </c>
      <c r="D8" s="34" t="s">
        <v>34</v>
      </c>
      <c r="E8" s="35" t="s">
        <v>37</v>
      </c>
      <c r="F8" s="36">
        <v>14</v>
      </c>
      <c r="G8" s="36">
        <v>14</v>
      </c>
      <c r="H8" s="36">
        <f t="shared" si="0"/>
        <v>28</v>
      </c>
      <c r="I8" s="37"/>
      <c r="J8" s="17"/>
      <c r="K8" s="12"/>
      <c r="L8" s="12"/>
      <c r="M8" s="12"/>
      <c r="N8" s="12"/>
    </row>
    <row r="9" spans="1:14" s="5" customFormat="1" ht="42.75" customHeight="1">
      <c r="A9" s="33">
        <v>5</v>
      </c>
      <c r="B9" s="40" t="s">
        <v>41</v>
      </c>
      <c r="C9" s="40" t="s">
        <v>42</v>
      </c>
      <c r="D9" s="34" t="s">
        <v>34</v>
      </c>
      <c r="E9" s="35" t="s">
        <v>35</v>
      </c>
      <c r="F9" s="36">
        <v>1</v>
      </c>
      <c r="G9" s="36">
        <v>0</v>
      </c>
      <c r="H9" s="36">
        <f t="shared" si="0"/>
        <v>1</v>
      </c>
      <c r="I9" s="37"/>
      <c r="J9" s="17"/>
      <c r="K9" s="12"/>
      <c r="L9" s="12"/>
      <c r="M9" s="12"/>
      <c r="N9" s="12"/>
    </row>
    <row r="10" spans="1:14" s="5" customFormat="1" ht="42.75" customHeight="1">
      <c r="A10" s="33">
        <v>6</v>
      </c>
      <c r="B10" s="39" t="s">
        <v>43</v>
      </c>
      <c r="C10" s="40" t="s">
        <v>44</v>
      </c>
      <c r="D10" s="34" t="s">
        <v>34</v>
      </c>
      <c r="E10" s="35" t="s">
        <v>45</v>
      </c>
      <c r="F10" s="36">
        <v>10</v>
      </c>
      <c r="G10" s="36">
        <v>10</v>
      </c>
      <c r="H10" s="36">
        <f t="shared" si="0"/>
        <v>20</v>
      </c>
      <c r="I10" s="37"/>
      <c r="J10" s="17"/>
      <c r="K10" s="12"/>
      <c r="L10" s="12"/>
      <c r="M10" s="12"/>
      <c r="N10" s="12"/>
    </row>
    <row r="11" spans="1:14" s="5" customFormat="1" ht="42.75" customHeight="1">
      <c r="A11" s="33">
        <v>7</v>
      </c>
      <c r="B11" s="40" t="s">
        <v>46</v>
      </c>
      <c r="C11" s="40"/>
      <c r="D11" s="34" t="s">
        <v>34</v>
      </c>
      <c r="E11" s="35" t="s">
        <v>37</v>
      </c>
      <c r="F11" s="36">
        <v>2</v>
      </c>
      <c r="G11" s="36">
        <v>0</v>
      </c>
      <c r="H11" s="36">
        <f t="shared" si="0"/>
        <v>2</v>
      </c>
      <c r="I11" s="37"/>
      <c r="J11" s="17"/>
      <c r="K11" s="12"/>
      <c r="L11" s="12"/>
      <c r="M11" s="12"/>
      <c r="N11" s="12"/>
    </row>
    <row r="12" spans="1:14" s="5" customFormat="1" ht="42.75" customHeight="1">
      <c r="A12" s="33">
        <v>8</v>
      </c>
      <c r="B12" s="41" t="s">
        <v>47</v>
      </c>
      <c r="C12" s="40" t="s">
        <v>48</v>
      </c>
      <c r="D12" s="34"/>
      <c r="E12" s="35" t="s">
        <v>37</v>
      </c>
      <c r="F12" s="36">
        <v>1</v>
      </c>
      <c r="G12" s="36">
        <v>0</v>
      </c>
      <c r="H12" s="36">
        <f t="shared" si="0"/>
        <v>1</v>
      </c>
      <c r="I12" s="37"/>
      <c r="J12" s="17"/>
      <c r="K12" s="12"/>
      <c r="L12" s="12"/>
      <c r="M12" s="12"/>
      <c r="N12" s="12"/>
    </row>
    <row r="13" spans="1:14" ht="17.25" customHeight="1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>
        <f>SUM(L5:L7)</f>
        <v>0</v>
      </c>
      <c r="M13" s="20"/>
      <c r="N13" s="19"/>
    </row>
    <row r="15" spans="1:14" s="22" customFormat="1" ht="12.75" customHeight="1">
      <c r="A15" s="21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.75" customHeight="1">
      <c r="A16" s="21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="22" customFormat="1" ht="12.75">
      <c r="A17" s="23"/>
    </row>
    <row r="18" spans="1:14" s="22" customFormat="1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26" customFormat="1" ht="16.5" customHeight="1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ht="17.25" customHeight="1">
      <c r="A20"/>
    </row>
    <row r="21" spans="1:255" s="30" customFormat="1" ht="35.25" customHeight="1">
      <c r="A21" s="28" t="s">
        <v>28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IK21"/>
      <c r="IL21"/>
      <c r="IM21"/>
      <c r="IN21"/>
      <c r="IO21"/>
      <c r="IP21"/>
      <c r="IQ21"/>
      <c r="IR21"/>
      <c r="IS21"/>
      <c r="IT21"/>
      <c r="IU21"/>
    </row>
    <row r="22" ht="12.75">
      <c r="A22" s="31"/>
    </row>
    <row r="23" ht="12.75">
      <c r="A23" s="31"/>
    </row>
    <row r="24" ht="12.75">
      <c r="A24" s="31"/>
    </row>
    <row r="25" spans="1:14" ht="12.75" customHeight="1">
      <c r="A25" s="24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2.75" customHeight="1">
      <c r="A26" s="32" t="s">
        <v>30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sheetProtection selectLockedCells="1" selectUnlockedCells="1"/>
  <mergeCells count="11">
    <mergeCell ref="A1:E1"/>
    <mergeCell ref="L1:N1"/>
    <mergeCell ref="A2:N2"/>
    <mergeCell ref="A13:K13"/>
    <mergeCell ref="A15:N15"/>
    <mergeCell ref="A16:N16"/>
    <mergeCell ref="A18:N18"/>
    <mergeCell ref="A19:N19"/>
    <mergeCell ref="A21:N21"/>
    <mergeCell ref="A25:N25"/>
    <mergeCell ref="A26:N26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showOutlineSymbols="0" zoomScale="111" zoomScaleNormal="111" workbookViewId="0" topLeftCell="A1">
      <selection activeCell="A2" sqref="A2"/>
    </sheetView>
  </sheetViews>
  <sheetFormatPr defaultColWidth="13.33203125" defaultRowHeight="10.5"/>
  <cols>
    <col min="1" max="1" width="5.5" style="1" customWidth="1"/>
    <col min="2" max="2" width="40" style="0" customWidth="1"/>
    <col min="3" max="3" width="15.83203125" style="0" customWidth="1"/>
    <col min="4" max="4" width="31.16015625" style="0" customWidth="1"/>
    <col min="5" max="5" width="23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1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51</v>
      </c>
      <c r="E3" s="9" t="s">
        <v>6</v>
      </c>
      <c r="F3" s="10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52</v>
      </c>
    </row>
    <row r="4" spans="1:14" s="14" customFormat="1" ht="16.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s="44" customFormat="1" ht="27.75" customHeight="1">
      <c r="A5" s="42" t="s">
        <v>53</v>
      </c>
      <c r="B5" s="40" t="s">
        <v>54</v>
      </c>
      <c r="C5" s="41" t="s">
        <v>55</v>
      </c>
      <c r="D5" s="42" t="s">
        <v>18</v>
      </c>
      <c r="E5" s="43" t="s">
        <v>56</v>
      </c>
      <c r="F5" s="43" t="s">
        <v>57</v>
      </c>
      <c r="G5" s="43" t="s">
        <v>57</v>
      </c>
      <c r="H5" s="35">
        <f aca="true" t="shared" si="0" ref="H5:H7">F5+G5</f>
        <v>6</v>
      </c>
      <c r="I5" s="42"/>
      <c r="J5" s="42"/>
      <c r="K5" s="42"/>
      <c r="L5" s="42"/>
      <c r="M5" s="42"/>
      <c r="N5" s="42"/>
    </row>
    <row r="6" spans="1:14" s="44" customFormat="1" ht="27.75" customHeight="1">
      <c r="A6" s="42" t="s">
        <v>58</v>
      </c>
      <c r="B6" s="40" t="s">
        <v>59</v>
      </c>
      <c r="C6" s="41" t="s">
        <v>60</v>
      </c>
      <c r="D6" s="42" t="s">
        <v>18</v>
      </c>
      <c r="E6" s="43" t="s">
        <v>56</v>
      </c>
      <c r="F6" s="43" t="s">
        <v>57</v>
      </c>
      <c r="G6" s="43" t="s">
        <v>57</v>
      </c>
      <c r="H6" s="35">
        <f t="shared" si="0"/>
        <v>6</v>
      </c>
      <c r="I6" s="42"/>
      <c r="J6" s="42"/>
      <c r="K6" s="42"/>
      <c r="L6" s="42"/>
      <c r="M6" s="42"/>
      <c r="N6" s="42"/>
    </row>
    <row r="7" spans="1:14" s="45" customFormat="1" ht="27.75" customHeight="1">
      <c r="A7" s="42" t="s">
        <v>57</v>
      </c>
      <c r="B7" s="40" t="s">
        <v>61</v>
      </c>
      <c r="C7" s="41" t="s">
        <v>62</v>
      </c>
      <c r="D7" s="42" t="s">
        <v>18</v>
      </c>
      <c r="E7" s="43" t="s">
        <v>56</v>
      </c>
      <c r="F7" s="43" t="s">
        <v>57</v>
      </c>
      <c r="G7" s="43" t="s">
        <v>57</v>
      </c>
      <c r="H7" s="35">
        <f t="shared" si="0"/>
        <v>6</v>
      </c>
      <c r="I7" s="40"/>
      <c r="J7" s="40"/>
      <c r="K7" s="40"/>
      <c r="L7" s="40"/>
      <c r="M7" s="40"/>
      <c r="N7" s="40"/>
    </row>
    <row r="8" spans="1:14" ht="14.25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>
        <f>SUM(J7:J7)</f>
        <v>0</v>
      </c>
      <c r="K8" s="18"/>
      <c r="L8" s="46">
        <f>SUM(L7:L7)</f>
        <v>0</v>
      </c>
      <c r="M8" s="47"/>
      <c r="N8" s="46"/>
    </row>
    <row r="9" spans="1:14" ht="14.2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22" customFormat="1" ht="14.25" customHeight="1">
      <c r="A10" s="50" t="s">
        <v>25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22" customFormat="1" ht="12.75" customHeight="1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="22" customFormat="1" ht="12.75">
      <c r="A12" s="23"/>
    </row>
    <row r="13" spans="1:14" s="26" customFormat="1" ht="28.5" customHeight="1">
      <c r="A13" s="25" t="s">
        <v>63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7" customFormat="1" ht="16.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27" customFormat="1" ht="17.25" customHeight="1">
      <c r="A15" s="25" t="s">
        <v>64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256" s="30" customFormat="1" ht="35.25" customHeight="1">
      <c r="A16" s="28" t="s">
        <v>28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IN16"/>
      <c r="IO16"/>
      <c r="IP16"/>
      <c r="IQ16"/>
      <c r="IR16"/>
      <c r="IS16"/>
      <c r="IT16"/>
      <c r="IU16"/>
      <c r="IV16"/>
    </row>
    <row r="17" s="54" customFormat="1" ht="12.75">
      <c r="A17" s="53" t="s">
        <v>65</v>
      </c>
    </row>
    <row r="18" ht="12.75">
      <c r="A18" s="31"/>
    </row>
    <row r="19" ht="12.75">
      <c r="A19" s="31"/>
    </row>
    <row r="20" ht="12.75">
      <c r="A20" s="31"/>
    </row>
    <row r="21" spans="1:14" ht="12.75" customHeight="1">
      <c r="A21" s="24" t="s">
        <v>29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2.75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 selectLockedCells="1" selectUnlockedCells="1"/>
  <mergeCells count="11">
    <mergeCell ref="A1:E1"/>
    <mergeCell ref="L1:N1"/>
    <mergeCell ref="A2:N2"/>
    <mergeCell ref="A8:K8"/>
    <mergeCell ref="A10:N10"/>
    <mergeCell ref="A11:N11"/>
    <mergeCell ref="A13:N13"/>
    <mergeCell ref="A15:N15"/>
    <mergeCell ref="A16:N16"/>
    <mergeCell ref="A21:N21"/>
    <mergeCell ref="A22:N22"/>
  </mergeCells>
  <printOptions/>
  <pageMargins left="0.7875" right="0.7875" top="1.0527777777777778" bottom="1.0527777777777778" header="0.7875" footer="0.7875"/>
  <pageSetup horizontalDpi="300" verticalDpi="300" orientation="landscape" paperSize="9" scale="56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showOutlineSymbols="0" zoomScale="111" zoomScaleNormal="111" workbookViewId="0" topLeftCell="A1">
      <selection activeCell="A29" sqref="A29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1.83203125" style="0" customWidth="1"/>
    <col min="4" max="4" width="31.16015625" style="0" customWidth="1"/>
    <col min="5" max="5" width="17.83203125" style="0" customWidth="1"/>
    <col min="6" max="6" width="25.5" style="55" customWidth="1"/>
    <col min="7" max="7" width="14.66015625" style="5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56"/>
      <c r="G1" s="5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97.5" customHeight="1">
      <c r="A3" s="8" t="s">
        <v>2</v>
      </c>
      <c r="B3" s="9" t="s">
        <v>3</v>
      </c>
      <c r="C3" s="9" t="s">
        <v>4</v>
      </c>
      <c r="D3" s="9" t="s">
        <v>67</v>
      </c>
      <c r="E3" s="9" t="s">
        <v>6</v>
      </c>
      <c r="F3" s="57" t="s">
        <v>7</v>
      </c>
      <c r="G3" s="57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68</v>
      </c>
    </row>
    <row r="4" spans="1:14" s="14" customFormat="1" ht="16.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s="44" customFormat="1" ht="42.75">
      <c r="A5" s="43" t="s">
        <v>53</v>
      </c>
      <c r="B5" s="58" t="s">
        <v>69</v>
      </c>
      <c r="C5" s="58" t="s">
        <v>70</v>
      </c>
      <c r="D5" s="42" t="s">
        <v>71</v>
      </c>
      <c r="E5" s="58" t="s">
        <v>72</v>
      </c>
      <c r="F5" s="43" t="s">
        <v>53</v>
      </c>
      <c r="G5" s="43" t="s">
        <v>73</v>
      </c>
      <c r="H5" s="59">
        <f aca="true" t="shared" si="0" ref="H5:H23">F5+G5</f>
        <v>2</v>
      </c>
      <c r="I5" s="42"/>
      <c r="J5" s="42"/>
      <c r="K5" s="42"/>
      <c r="L5" s="42"/>
      <c r="M5" s="42"/>
      <c r="N5" s="42"/>
    </row>
    <row r="6" spans="1:14" s="44" customFormat="1" ht="42.75">
      <c r="A6" s="43" t="s">
        <v>58</v>
      </c>
      <c r="B6" s="58" t="s">
        <v>74</v>
      </c>
      <c r="C6" s="58" t="s">
        <v>70</v>
      </c>
      <c r="D6" s="42" t="s">
        <v>71</v>
      </c>
      <c r="E6" s="58" t="s">
        <v>75</v>
      </c>
      <c r="F6" s="43" t="s">
        <v>53</v>
      </c>
      <c r="G6" s="43" t="s">
        <v>76</v>
      </c>
      <c r="H6" s="59">
        <f t="shared" si="0"/>
        <v>1</v>
      </c>
      <c r="I6" s="42"/>
      <c r="J6" s="42"/>
      <c r="K6" s="42"/>
      <c r="L6" s="42"/>
      <c r="M6" s="42"/>
      <c r="N6" s="42"/>
    </row>
    <row r="7" spans="1:14" s="44" customFormat="1" ht="42.75">
      <c r="A7" s="43" t="s">
        <v>57</v>
      </c>
      <c r="B7" s="58" t="s">
        <v>77</v>
      </c>
      <c r="C7" s="58" t="s">
        <v>70</v>
      </c>
      <c r="D7" s="42" t="s">
        <v>71</v>
      </c>
      <c r="E7" s="58" t="s">
        <v>78</v>
      </c>
      <c r="F7" s="43" t="s">
        <v>76</v>
      </c>
      <c r="G7" s="43" t="s">
        <v>73</v>
      </c>
      <c r="H7" s="59">
        <f t="shared" si="0"/>
        <v>1</v>
      </c>
      <c r="I7" s="42"/>
      <c r="J7" s="42"/>
      <c r="K7" s="42"/>
      <c r="L7" s="42"/>
      <c r="M7" s="42"/>
      <c r="N7" s="42"/>
    </row>
    <row r="8" spans="1:14" s="44" customFormat="1" ht="42.75">
      <c r="A8" s="43" t="s">
        <v>79</v>
      </c>
      <c r="B8" s="58" t="s">
        <v>80</v>
      </c>
      <c r="C8" s="58" t="s">
        <v>70</v>
      </c>
      <c r="D8" s="42" t="s">
        <v>71</v>
      </c>
      <c r="E8" s="58" t="s">
        <v>81</v>
      </c>
      <c r="F8" s="43" t="s">
        <v>53</v>
      </c>
      <c r="G8" s="43" t="s">
        <v>73</v>
      </c>
      <c r="H8" s="59">
        <f t="shared" si="0"/>
        <v>2</v>
      </c>
      <c r="I8" s="42"/>
      <c r="J8" s="42"/>
      <c r="K8" s="42"/>
      <c r="L8" s="42"/>
      <c r="M8" s="42"/>
      <c r="N8" s="42"/>
    </row>
    <row r="9" spans="1:14" s="44" customFormat="1" ht="42.75">
      <c r="A9" s="43" t="s">
        <v>82</v>
      </c>
      <c r="B9" s="58" t="s">
        <v>83</v>
      </c>
      <c r="C9" s="58" t="s">
        <v>70</v>
      </c>
      <c r="D9" s="42" t="s">
        <v>71</v>
      </c>
      <c r="E9" s="58" t="s">
        <v>78</v>
      </c>
      <c r="F9" s="60">
        <v>0</v>
      </c>
      <c r="G9" s="60">
        <v>1</v>
      </c>
      <c r="H9" s="59">
        <f t="shared" si="0"/>
        <v>1</v>
      </c>
      <c r="I9" s="42"/>
      <c r="J9" s="42"/>
      <c r="K9" s="42"/>
      <c r="L9" s="42"/>
      <c r="M9" s="42"/>
      <c r="N9" s="42"/>
    </row>
    <row r="10" spans="1:14" s="44" customFormat="1" ht="42.75">
      <c r="A10" s="43" t="s">
        <v>84</v>
      </c>
      <c r="B10" s="58" t="s">
        <v>85</v>
      </c>
      <c r="C10" s="58" t="s">
        <v>70</v>
      </c>
      <c r="D10" s="42" t="s">
        <v>71</v>
      </c>
      <c r="E10" s="58" t="s">
        <v>86</v>
      </c>
      <c r="F10" s="61">
        <v>0</v>
      </c>
      <c r="G10" s="61">
        <v>1</v>
      </c>
      <c r="H10" s="59">
        <f t="shared" si="0"/>
        <v>1</v>
      </c>
      <c r="I10" s="42"/>
      <c r="J10" s="42"/>
      <c r="K10" s="42"/>
      <c r="L10" s="42"/>
      <c r="M10" s="42"/>
      <c r="N10" s="42"/>
    </row>
    <row r="11" spans="1:14" s="44" customFormat="1" ht="42.75">
      <c r="A11" s="43" t="s">
        <v>87</v>
      </c>
      <c r="B11" s="58" t="s">
        <v>88</v>
      </c>
      <c r="C11" s="58" t="s">
        <v>70</v>
      </c>
      <c r="D11" s="42" t="s">
        <v>71</v>
      </c>
      <c r="E11" s="58" t="s">
        <v>89</v>
      </c>
      <c r="F11" s="61">
        <v>1</v>
      </c>
      <c r="G11" s="61">
        <v>0</v>
      </c>
      <c r="H11" s="59">
        <f t="shared" si="0"/>
        <v>1</v>
      </c>
      <c r="I11" s="42"/>
      <c r="J11" s="42"/>
      <c r="K11" s="42"/>
      <c r="L11" s="42"/>
      <c r="M11" s="42"/>
      <c r="N11" s="42"/>
    </row>
    <row r="12" spans="1:14" s="44" customFormat="1" ht="42.75">
      <c r="A12" s="43" t="s">
        <v>90</v>
      </c>
      <c r="B12" s="58" t="s">
        <v>91</v>
      </c>
      <c r="C12" s="58" t="s">
        <v>70</v>
      </c>
      <c r="D12" s="42" t="s">
        <v>71</v>
      </c>
      <c r="E12" s="58" t="s">
        <v>78</v>
      </c>
      <c r="F12" s="61">
        <v>0</v>
      </c>
      <c r="G12" s="61">
        <v>1</v>
      </c>
      <c r="H12" s="59">
        <f t="shared" si="0"/>
        <v>1</v>
      </c>
      <c r="I12" s="42"/>
      <c r="J12" s="42"/>
      <c r="K12" s="42"/>
      <c r="L12" s="42"/>
      <c r="M12" s="42"/>
      <c r="N12" s="42"/>
    </row>
    <row r="13" spans="1:14" s="44" customFormat="1" ht="42.75">
      <c r="A13" s="43" t="s">
        <v>92</v>
      </c>
      <c r="B13" s="58" t="s">
        <v>93</v>
      </c>
      <c r="C13" s="58" t="s">
        <v>70</v>
      </c>
      <c r="D13" s="42" t="s">
        <v>71</v>
      </c>
      <c r="E13" s="58" t="s">
        <v>78</v>
      </c>
      <c r="F13" s="61">
        <v>1</v>
      </c>
      <c r="G13" s="61">
        <v>0</v>
      </c>
      <c r="H13" s="59">
        <f t="shared" si="0"/>
        <v>1</v>
      </c>
      <c r="I13" s="42"/>
      <c r="J13" s="42"/>
      <c r="K13" s="42"/>
      <c r="L13" s="42"/>
      <c r="M13" s="42"/>
      <c r="N13" s="42"/>
    </row>
    <row r="14" spans="1:14" s="44" customFormat="1" ht="42.75">
      <c r="A14" s="43" t="s">
        <v>94</v>
      </c>
      <c r="B14" s="58" t="s">
        <v>95</v>
      </c>
      <c r="C14" s="58" t="s">
        <v>70</v>
      </c>
      <c r="D14" s="42" t="s">
        <v>71</v>
      </c>
      <c r="E14" s="58" t="s">
        <v>78</v>
      </c>
      <c r="F14" s="61">
        <v>1</v>
      </c>
      <c r="G14" s="61">
        <v>0</v>
      </c>
      <c r="H14" s="59">
        <f t="shared" si="0"/>
        <v>1</v>
      </c>
      <c r="I14" s="42"/>
      <c r="J14" s="42"/>
      <c r="K14" s="42"/>
      <c r="L14" s="42"/>
      <c r="M14" s="42"/>
      <c r="N14" s="42"/>
    </row>
    <row r="15" spans="1:14" s="44" customFormat="1" ht="42.75">
      <c r="A15" s="43" t="s">
        <v>96</v>
      </c>
      <c r="B15" s="58" t="s">
        <v>97</v>
      </c>
      <c r="C15" s="58" t="s">
        <v>70</v>
      </c>
      <c r="D15" s="42" t="s">
        <v>71</v>
      </c>
      <c r="E15" s="58" t="s">
        <v>81</v>
      </c>
      <c r="F15" s="61">
        <v>20</v>
      </c>
      <c r="G15" s="61">
        <v>20</v>
      </c>
      <c r="H15" s="59">
        <f t="shared" si="0"/>
        <v>40</v>
      </c>
      <c r="I15" s="42"/>
      <c r="J15" s="42"/>
      <c r="K15" s="42"/>
      <c r="L15" s="42"/>
      <c r="M15" s="42"/>
      <c r="N15" s="42"/>
    </row>
    <row r="16" spans="1:14" s="44" customFormat="1" ht="42.75">
      <c r="A16" s="43" t="s">
        <v>98</v>
      </c>
      <c r="B16" s="62" t="s">
        <v>99</v>
      </c>
      <c r="C16" s="58" t="s">
        <v>70</v>
      </c>
      <c r="D16" s="42" t="s">
        <v>71</v>
      </c>
      <c r="E16" s="58" t="s">
        <v>78</v>
      </c>
      <c r="F16" s="61">
        <v>1</v>
      </c>
      <c r="G16" s="61">
        <v>1</v>
      </c>
      <c r="H16" s="59">
        <f t="shared" si="0"/>
        <v>2</v>
      </c>
      <c r="I16" s="42"/>
      <c r="J16" s="42"/>
      <c r="K16" s="42"/>
      <c r="L16" s="42"/>
      <c r="M16" s="42"/>
      <c r="N16" s="42"/>
    </row>
    <row r="17" spans="1:14" s="44" customFormat="1" ht="42.75">
      <c r="A17" s="43" t="s">
        <v>100</v>
      </c>
      <c r="B17" s="62" t="s">
        <v>101</v>
      </c>
      <c r="C17" s="58" t="s">
        <v>70</v>
      </c>
      <c r="D17" s="42" t="s">
        <v>71</v>
      </c>
      <c r="E17" s="58" t="s">
        <v>78</v>
      </c>
      <c r="F17" s="61">
        <v>1</v>
      </c>
      <c r="G17" s="61">
        <v>1</v>
      </c>
      <c r="H17" s="59">
        <f t="shared" si="0"/>
        <v>2</v>
      </c>
      <c r="I17" s="42"/>
      <c r="J17" s="42"/>
      <c r="K17" s="42"/>
      <c r="L17" s="42"/>
      <c r="M17" s="42"/>
      <c r="N17" s="42"/>
    </row>
    <row r="18" spans="1:14" s="44" customFormat="1" ht="42.75">
      <c r="A18" s="43" t="s">
        <v>102</v>
      </c>
      <c r="B18" s="58" t="s">
        <v>103</v>
      </c>
      <c r="C18" s="58" t="s">
        <v>104</v>
      </c>
      <c r="D18" s="42" t="s">
        <v>71</v>
      </c>
      <c r="E18" s="58" t="s">
        <v>78</v>
      </c>
      <c r="F18" s="61">
        <v>1</v>
      </c>
      <c r="G18" s="61">
        <v>0</v>
      </c>
      <c r="H18" s="59">
        <f t="shared" si="0"/>
        <v>1</v>
      </c>
      <c r="I18" s="42"/>
      <c r="J18" s="42"/>
      <c r="K18" s="42"/>
      <c r="L18" s="42"/>
      <c r="M18" s="42"/>
      <c r="N18" s="42"/>
    </row>
    <row r="19" spans="1:14" s="44" customFormat="1" ht="42.75">
      <c r="A19" s="43" t="s">
        <v>105</v>
      </c>
      <c r="B19" s="58" t="s">
        <v>106</v>
      </c>
      <c r="C19" s="58" t="s">
        <v>70</v>
      </c>
      <c r="D19" s="42" t="s">
        <v>71</v>
      </c>
      <c r="E19" s="58" t="s">
        <v>78</v>
      </c>
      <c r="F19" s="61">
        <v>1</v>
      </c>
      <c r="G19" s="61">
        <v>0</v>
      </c>
      <c r="H19" s="59">
        <f t="shared" si="0"/>
        <v>1</v>
      </c>
      <c r="I19" s="42"/>
      <c r="J19" s="42"/>
      <c r="K19" s="42"/>
      <c r="L19" s="42"/>
      <c r="M19" s="42"/>
      <c r="N19" s="42"/>
    </row>
    <row r="20" spans="1:14" s="44" customFormat="1" ht="27.75" customHeight="1">
      <c r="A20" s="43" t="s">
        <v>107</v>
      </c>
      <c r="B20" s="58" t="s">
        <v>108</v>
      </c>
      <c r="C20" s="58" t="s">
        <v>70</v>
      </c>
      <c r="D20" s="42" t="s">
        <v>71</v>
      </c>
      <c r="E20" s="58" t="s">
        <v>78</v>
      </c>
      <c r="F20" s="61">
        <v>1</v>
      </c>
      <c r="G20" s="61">
        <v>0</v>
      </c>
      <c r="H20" s="59">
        <f t="shared" si="0"/>
        <v>1</v>
      </c>
      <c r="I20" s="42"/>
      <c r="J20" s="42"/>
      <c r="K20" s="42"/>
      <c r="L20" s="42"/>
      <c r="M20" s="42"/>
      <c r="N20" s="42"/>
    </row>
    <row r="21" spans="1:14" s="44" customFormat="1" ht="27.75" customHeight="1">
      <c r="A21" s="43" t="s">
        <v>109</v>
      </c>
      <c r="B21" s="58" t="s">
        <v>110</v>
      </c>
      <c r="C21" s="58" t="s">
        <v>70</v>
      </c>
      <c r="D21" s="42" t="s">
        <v>71</v>
      </c>
      <c r="E21" s="58" t="s">
        <v>78</v>
      </c>
      <c r="F21" s="61">
        <v>1</v>
      </c>
      <c r="G21" s="61">
        <v>0</v>
      </c>
      <c r="H21" s="59">
        <f t="shared" si="0"/>
        <v>1</v>
      </c>
      <c r="I21" s="42"/>
      <c r="J21" s="42"/>
      <c r="K21" s="42"/>
      <c r="L21" s="42"/>
      <c r="M21" s="42"/>
      <c r="N21" s="42"/>
    </row>
    <row r="22" spans="1:14" s="64" customFormat="1" ht="27.75" customHeight="1">
      <c r="A22" s="43" t="s">
        <v>111</v>
      </c>
      <c r="B22" s="58" t="s">
        <v>112</v>
      </c>
      <c r="C22" s="58" t="s">
        <v>70</v>
      </c>
      <c r="D22" s="42" t="s">
        <v>71</v>
      </c>
      <c r="E22" s="58" t="s">
        <v>78</v>
      </c>
      <c r="F22" s="61">
        <v>1</v>
      </c>
      <c r="G22" s="61">
        <v>0</v>
      </c>
      <c r="H22" s="59">
        <f t="shared" si="0"/>
        <v>1</v>
      </c>
      <c r="I22" s="63"/>
      <c r="J22" s="63"/>
      <c r="K22" s="63"/>
      <c r="L22" s="63"/>
      <c r="M22" s="63"/>
      <c r="N22" s="63"/>
    </row>
    <row r="23" spans="1:14" s="64" customFormat="1" ht="27.75" customHeight="1">
      <c r="A23" s="43" t="s">
        <v>113</v>
      </c>
      <c r="B23" s="58" t="s">
        <v>114</v>
      </c>
      <c r="C23" s="58" t="s">
        <v>70</v>
      </c>
      <c r="D23" s="42" t="s">
        <v>71</v>
      </c>
      <c r="E23" s="58" t="s">
        <v>78</v>
      </c>
      <c r="F23" s="61">
        <v>1</v>
      </c>
      <c r="G23" s="61">
        <v>0</v>
      </c>
      <c r="H23" s="59">
        <f t="shared" si="0"/>
        <v>1</v>
      </c>
      <c r="I23" s="63"/>
      <c r="J23" s="63"/>
      <c r="K23" s="63"/>
      <c r="L23" s="63"/>
      <c r="M23" s="63"/>
      <c r="N23" s="63"/>
    </row>
    <row r="24" spans="1:14" ht="14.25" customHeight="1">
      <c r="A24" s="18" t="s">
        <v>24</v>
      </c>
      <c r="B24" s="18"/>
      <c r="C24" s="18"/>
      <c r="D24" s="18"/>
      <c r="E24" s="18"/>
      <c r="F24" s="18"/>
      <c r="G24" s="18"/>
      <c r="H24" s="18"/>
      <c r="I24" s="18"/>
      <c r="J24" s="18">
        <f>SUM(J22:J22)</f>
        <v>0</v>
      </c>
      <c r="K24" s="18"/>
      <c r="L24" s="46">
        <f>SUM(L22:L22)</f>
        <v>0</v>
      </c>
      <c r="M24" s="47"/>
      <c r="N24" s="46"/>
    </row>
    <row r="25" spans="1:14" ht="14.25">
      <c r="A25" s="48"/>
      <c r="B25" s="49"/>
      <c r="C25" s="49"/>
      <c r="D25" s="49"/>
      <c r="E25" s="49"/>
      <c r="F25" s="65"/>
      <c r="G25" s="65"/>
      <c r="H25" s="49"/>
      <c r="I25" s="49"/>
      <c r="J25" s="49"/>
      <c r="K25" s="49"/>
      <c r="L25" s="49"/>
      <c r="M25" s="49"/>
      <c r="N25" s="49"/>
    </row>
    <row r="26" spans="1:14" s="22" customFormat="1" ht="14.25" customHeight="1">
      <c r="A26" s="50" t="s">
        <v>25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22" customFormat="1" ht="12.75" customHeight="1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7" s="22" customFormat="1" ht="12.75">
      <c r="A28" s="23"/>
      <c r="F28" s="66"/>
      <c r="G28" s="66"/>
    </row>
    <row r="29" spans="1:14" s="26" customFormat="1" ht="16.5" customHeight="1">
      <c r="A29" s="25" t="s">
        <v>115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s="27" customFormat="1" ht="16.5">
      <c r="A30" s="51"/>
      <c r="B30" s="52"/>
      <c r="C30" s="52"/>
      <c r="D30" s="52"/>
      <c r="E30" s="52"/>
      <c r="F30" s="67"/>
      <c r="G30" s="67"/>
      <c r="H30" s="52"/>
      <c r="I30" s="52"/>
      <c r="J30" s="52"/>
      <c r="K30" s="52"/>
      <c r="L30" s="52"/>
      <c r="M30" s="52"/>
      <c r="N30" s="52"/>
    </row>
    <row r="31" spans="1:14" s="27" customFormat="1" ht="17.25" customHeight="1">
      <c r="A31" s="25" t="s">
        <v>64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56" s="30" customFormat="1" ht="35.25" customHeight="1">
      <c r="A32" s="28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IN32"/>
      <c r="IO32"/>
      <c r="IP32"/>
      <c r="IQ32"/>
      <c r="IR32"/>
      <c r="IS32"/>
      <c r="IT32"/>
      <c r="IU32"/>
      <c r="IV32"/>
    </row>
    <row r="33" spans="1:7" s="54" customFormat="1" ht="12.75">
      <c r="A33" s="53" t="s">
        <v>65</v>
      </c>
      <c r="F33" s="55"/>
      <c r="G33" s="55"/>
    </row>
    <row r="34" ht="12.75">
      <c r="A34" s="31"/>
    </row>
    <row r="35" ht="12.75">
      <c r="A35" s="31"/>
    </row>
    <row r="36" ht="12.75">
      <c r="A36" s="31"/>
    </row>
    <row r="37" spans="1:14" ht="12.75" customHeight="1">
      <c r="A37" s="24" t="s">
        <v>29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2.75" customHeight="1">
      <c r="A38" s="32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</sheetData>
  <sheetProtection selectLockedCells="1" selectUnlockedCells="1"/>
  <mergeCells count="11">
    <mergeCell ref="A1:E1"/>
    <mergeCell ref="L1:N1"/>
    <mergeCell ref="A2:N2"/>
    <mergeCell ref="A24:K24"/>
    <mergeCell ref="A26:N26"/>
    <mergeCell ref="A27:N27"/>
    <mergeCell ref="A29:N29"/>
    <mergeCell ref="A31:N31"/>
    <mergeCell ref="A32:N32"/>
    <mergeCell ref="A37:N37"/>
    <mergeCell ref="A38:N38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showOutlineSymbols="0" zoomScale="111" zoomScaleNormal="111" workbookViewId="0" topLeftCell="A1">
      <selection activeCell="A15" sqref="A15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55" customWidth="1"/>
    <col min="7" max="7" width="14.66015625" style="5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56"/>
      <c r="G1" s="5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0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57" t="s">
        <v>7</v>
      </c>
      <c r="G3" s="57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pans="1:14" s="14" customFormat="1" ht="16.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s="44" customFormat="1" ht="51">
      <c r="A5" s="43" t="s">
        <v>53</v>
      </c>
      <c r="B5" s="68" t="s">
        <v>117</v>
      </c>
      <c r="C5" s="69" t="s">
        <v>118</v>
      </c>
      <c r="D5" s="42" t="s">
        <v>119</v>
      </c>
      <c r="E5" s="61" t="s">
        <v>37</v>
      </c>
      <c r="F5" s="43" t="s">
        <v>58</v>
      </c>
      <c r="G5" s="43" t="s">
        <v>53</v>
      </c>
      <c r="H5" s="59">
        <f aca="true" t="shared" si="0" ref="H5:H7">F5+G5</f>
        <v>3</v>
      </c>
      <c r="I5" s="42"/>
      <c r="J5" s="42"/>
      <c r="K5" s="42"/>
      <c r="L5" s="42"/>
      <c r="M5" s="42"/>
      <c r="N5" s="42"/>
    </row>
    <row r="6" spans="1:14" s="44" customFormat="1" ht="29.25">
      <c r="A6" s="43" t="s">
        <v>58</v>
      </c>
      <c r="B6" s="68" t="s">
        <v>120</v>
      </c>
      <c r="C6" s="68" t="s">
        <v>44</v>
      </c>
      <c r="D6" s="42" t="s">
        <v>119</v>
      </c>
      <c r="E6" s="61" t="s">
        <v>37</v>
      </c>
      <c r="F6" s="43" t="s">
        <v>58</v>
      </c>
      <c r="G6" s="43" t="s">
        <v>58</v>
      </c>
      <c r="H6" s="59">
        <f t="shared" si="0"/>
        <v>4</v>
      </c>
      <c r="I6" s="42"/>
      <c r="J6" s="42"/>
      <c r="K6" s="42"/>
      <c r="L6" s="42"/>
      <c r="M6" s="42"/>
      <c r="N6" s="42"/>
    </row>
    <row r="7" spans="1:14" s="44" customFormat="1" ht="29.25">
      <c r="A7" s="43" t="s">
        <v>57</v>
      </c>
      <c r="B7" s="68" t="s">
        <v>121</v>
      </c>
      <c r="C7" s="68" t="s">
        <v>44</v>
      </c>
      <c r="D7" s="42" t="s">
        <v>119</v>
      </c>
      <c r="E7" s="61" t="s">
        <v>37</v>
      </c>
      <c r="F7" s="43" t="s">
        <v>58</v>
      </c>
      <c r="G7" s="43" t="s">
        <v>58</v>
      </c>
      <c r="H7" s="59">
        <f t="shared" si="0"/>
        <v>4</v>
      </c>
      <c r="I7" s="42"/>
      <c r="J7" s="42"/>
      <c r="K7" s="42"/>
      <c r="L7" s="42"/>
      <c r="M7" s="70"/>
      <c r="N7" s="42"/>
    </row>
    <row r="8" spans="1:14" ht="14.25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 t="e">
        <f>SUM(#REF!)</f>
        <v>#REF!</v>
      </c>
      <c r="K8" s="18"/>
      <c r="L8" s="46"/>
      <c r="M8" s="46"/>
      <c r="N8" s="46"/>
    </row>
    <row r="9" spans="1:14" ht="14.25">
      <c r="A9" s="48"/>
      <c r="B9" s="49"/>
      <c r="C9" s="49"/>
      <c r="D9" s="49"/>
      <c r="E9" s="49"/>
      <c r="F9" s="65"/>
      <c r="G9" s="65"/>
      <c r="H9" s="49"/>
      <c r="I9" s="49"/>
      <c r="J9" s="49"/>
      <c r="K9" s="49"/>
      <c r="L9" s="49"/>
      <c r="M9" s="49"/>
      <c r="N9" s="49"/>
    </row>
    <row r="10" spans="1:14" s="22" customFormat="1" ht="14.25" customHeight="1">
      <c r="A10" s="50" t="s">
        <v>122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22" customFormat="1" ht="12.75" customHeight="1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7" s="22" customFormat="1" ht="12.75">
      <c r="A12" s="23"/>
      <c r="F12" s="66"/>
      <c r="G12" s="66"/>
    </row>
    <row r="13" spans="1:14" s="26" customFormat="1" ht="16.5" customHeight="1">
      <c r="A13" s="25" t="s">
        <v>123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7" customFormat="1" ht="16.5">
      <c r="A14" s="51"/>
      <c r="B14" s="52"/>
      <c r="C14" s="52"/>
      <c r="D14" s="52"/>
      <c r="E14" s="52"/>
      <c r="F14" s="67"/>
      <c r="G14" s="67"/>
      <c r="H14" s="52"/>
      <c r="I14" s="52"/>
      <c r="J14" s="52"/>
      <c r="K14" s="52"/>
      <c r="L14" s="52"/>
      <c r="M14" s="52"/>
      <c r="N14" s="52"/>
    </row>
    <row r="15" spans="1:256" s="30" customFormat="1" ht="35.25" customHeight="1">
      <c r="A15" s="28" t="s">
        <v>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IN15"/>
      <c r="IO15"/>
      <c r="IP15"/>
      <c r="IQ15"/>
      <c r="IR15"/>
      <c r="IS15"/>
      <c r="IT15"/>
      <c r="IU15"/>
      <c r="IV15"/>
    </row>
    <row r="16" spans="1:7" s="54" customFormat="1" ht="12.75">
      <c r="A16" s="53" t="s">
        <v>65</v>
      </c>
      <c r="F16" s="55"/>
      <c r="G16" s="55"/>
    </row>
    <row r="17" ht="12.75">
      <c r="A17" s="31"/>
    </row>
    <row r="18" ht="12.75">
      <c r="A18" s="31"/>
    </row>
    <row r="19" ht="12.75">
      <c r="A19" s="31"/>
    </row>
    <row r="20" spans="1:14" ht="12.75" customHeight="1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.75" customHeight="1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 selectLockedCells="1" selectUnlockedCells="1"/>
  <mergeCells count="10">
    <mergeCell ref="A1:E1"/>
    <mergeCell ref="L1:N1"/>
    <mergeCell ref="A2:N2"/>
    <mergeCell ref="A8:K8"/>
    <mergeCell ref="A10:N10"/>
    <mergeCell ref="A11:N11"/>
    <mergeCell ref="A13:N13"/>
    <mergeCell ref="A15:N15"/>
    <mergeCell ref="A20:N20"/>
    <mergeCell ref="A21:N21"/>
  </mergeCells>
  <printOptions/>
  <pageMargins left="0.7875" right="0.7875" top="1.0527777777777778" bottom="1.0527777777777778" header="0.7875" footer="0.7875"/>
  <pageSetup horizontalDpi="300" verticalDpi="300" orientation="landscape" paperSize="9" scale="55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showOutlineSymbols="0" zoomScale="111" zoomScaleNormal="111" workbookViewId="0" topLeftCell="A1">
      <selection activeCell="C20" sqref="C20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55" customWidth="1"/>
    <col min="7" max="7" width="14.66015625" style="5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 t="s">
        <v>124</v>
      </c>
      <c r="B1" s="2"/>
      <c r="C1" s="2"/>
      <c r="D1" s="2"/>
      <c r="E1" s="2"/>
      <c r="F1" s="56"/>
      <c r="G1" s="5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08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57" t="s">
        <v>7</v>
      </c>
      <c r="G3" s="57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pans="1:14" s="14" customFormat="1" ht="16.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s="44" customFormat="1" ht="42.75">
      <c r="A5" s="43" t="s">
        <v>53</v>
      </c>
      <c r="B5" s="68" t="s">
        <v>126</v>
      </c>
      <c r="C5" s="71" t="s">
        <v>127</v>
      </c>
      <c r="D5" s="42" t="s">
        <v>119</v>
      </c>
      <c r="E5" s="61" t="s">
        <v>35</v>
      </c>
      <c r="F5" s="43" t="s">
        <v>53</v>
      </c>
      <c r="G5" s="43" t="s">
        <v>53</v>
      </c>
      <c r="H5" s="59">
        <f>F5+G5</f>
        <v>2</v>
      </c>
      <c r="I5" s="42"/>
      <c r="J5" s="42"/>
      <c r="K5" s="42"/>
      <c r="L5" s="42"/>
      <c r="M5" s="42"/>
      <c r="N5" s="42"/>
    </row>
    <row r="6" spans="1:14" ht="14.25" customHeight="1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72"/>
      <c r="M6" s="47"/>
      <c r="N6" s="46"/>
    </row>
    <row r="7" spans="1:14" ht="14.25">
      <c r="A7" s="48"/>
      <c r="B7" s="49"/>
      <c r="C7" s="49"/>
      <c r="D7" s="49"/>
      <c r="E7" s="49"/>
      <c r="F7" s="65"/>
      <c r="G7" s="65"/>
      <c r="H7" s="49"/>
      <c r="I7" s="49"/>
      <c r="J7" s="49"/>
      <c r="K7" s="49"/>
      <c r="L7" s="49"/>
      <c r="M7" s="49"/>
      <c r="N7" s="49"/>
    </row>
    <row r="8" spans="1:14" s="22" customFormat="1" ht="14.25" customHeight="1">
      <c r="A8" s="50" t="s">
        <v>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22" customFormat="1" ht="12.75" customHeight="1">
      <c r="A9" s="21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7" s="22" customFormat="1" ht="12.75">
      <c r="A10" s="23"/>
      <c r="F10" s="66"/>
      <c r="G10" s="66"/>
    </row>
    <row r="11" spans="1:14" s="26" customFormat="1" ht="16.5" customHeight="1">
      <c r="A11" s="25" t="s">
        <v>128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7" customFormat="1" ht="16.5">
      <c r="A12" s="51"/>
      <c r="B12" s="52"/>
      <c r="C12" s="52"/>
      <c r="D12" s="52"/>
      <c r="E12" s="52"/>
      <c r="F12" s="67"/>
      <c r="G12" s="67"/>
      <c r="H12" s="52"/>
      <c r="I12" s="52"/>
      <c r="J12" s="52"/>
      <c r="K12" s="52"/>
      <c r="L12" s="52"/>
      <c r="M12" s="52"/>
      <c r="N12" s="52"/>
    </row>
    <row r="13" spans="1:256" s="30" customFormat="1" ht="35.25" customHeight="1">
      <c r="A13" s="28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IN13"/>
      <c r="IO13"/>
      <c r="IP13"/>
      <c r="IQ13"/>
      <c r="IR13"/>
      <c r="IS13"/>
      <c r="IT13"/>
      <c r="IU13"/>
      <c r="IV13"/>
    </row>
    <row r="14" spans="1:7" s="54" customFormat="1" ht="12.75">
      <c r="A14" s="53" t="s">
        <v>65</v>
      </c>
      <c r="F14" s="55"/>
      <c r="G14" s="55"/>
    </row>
    <row r="15" ht="12.75">
      <c r="A15" s="31"/>
    </row>
    <row r="16" ht="12.75">
      <c r="A16" s="31"/>
    </row>
    <row r="17" ht="12.75">
      <c r="A17" s="31"/>
    </row>
    <row r="18" spans="1:14" ht="12.75" customHeight="1">
      <c r="A18" s="24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 customHeight="1">
      <c r="A19" s="32" t="s">
        <v>30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</sheetData>
  <sheetProtection selectLockedCells="1" selectUnlockedCells="1"/>
  <mergeCells count="10">
    <mergeCell ref="A1:E1"/>
    <mergeCell ref="L1:N1"/>
    <mergeCell ref="A2:N2"/>
    <mergeCell ref="A6:K6"/>
    <mergeCell ref="A8:N8"/>
    <mergeCell ref="A9:N9"/>
    <mergeCell ref="A11:N11"/>
    <mergeCell ref="A13:N13"/>
    <mergeCell ref="A18:N18"/>
    <mergeCell ref="A19:N19"/>
  </mergeCells>
  <printOptions/>
  <pageMargins left="0.7875" right="0.7875" top="1.0527777777777778" bottom="1.0527777777777778" header="0.7875" footer="0.7875"/>
  <pageSetup horizontalDpi="300" verticalDpi="300" orientation="landscape" paperSize="9" scale="58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Warot Piotr</dc:creator>
  <cp:keywords/>
  <dc:description/>
  <cp:lastModifiedBy/>
  <cp:lastPrinted>2019-06-06T12:00:20Z</cp:lastPrinted>
  <dcterms:created xsi:type="dcterms:W3CDTF">2018-01-18T09:54:34Z</dcterms:created>
  <dcterms:modified xsi:type="dcterms:W3CDTF">2019-08-02T10:15:50Z</dcterms:modified>
  <cp:category/>
  <cp:version/>
  <cp:contentType/>
  <cp:contentStatus/>
  <cp:revision>57</cp:revision>
</cp:coreProperties>
</file>